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fuzzy\Documents\SELVA\PAISAJES SOSTENIBLES\Mid-elevation forest Conservation Areas\6. ECCC Contrato 2025-26 advances\Bird species analysis\Products\Public versions\"/>
    </mc:Choice>
  </mc:AlternateContent>
  <xr:revisionPtr revIDLastSave="0" documentId="13_ncr:1_{2FB3A09C-C9F8-4A93-8643-8C7CEAE6BB89}" xr6:coauthVersionLast="47" xr6:coauthVersionMax="47" xr10:uidLastSave="{00000000-0000-0000-0000-000000000000}"/>
  <workbookProtection workbookAlgorithmName="SHA-512" workbookHashValue="XHZwW03x1xeXoarSTBxOIV65BhKu+zVXPGHNtXSLM2nQ+YVukFdvuCpGcjC8eNMMJwdGmMOfwWaEvtOCNewk3w==" workbookSaltValue="J1G0XlFWUVN+NKQM/fBceA==" workbookSpinCount="100000" lockStructure="1"/>
  <bookViews>
    <workbookView xWindow="-103" yWindow="-103" windowWidth="22149" windowHeight="11829" tabRatio="856" xr2:uid="{EECBD10C-C5F1-45EC-B65B-8023800B7225}"/>
  </bookViews>
  <sheets>
    <sheet name="Overview" sheetId="15" r:id="rId1"/>
    <sheet name="Species evaluated" sheetId="12" r:id="rId2"/>
    <sheet name="Species list x geography" sheetId="14" r:id="rId3"/>
    <sheet name="Species x geography matrix" sheetId="9" r:id="rId4"/>
    <sheet name="Extent Geographies" sheetId="4" r:id="rId5"/>
  </sheets>
  <definedNames>
    <definedName name="_xlnm._FilterDatabase" localSheetId="1" hidden="1">'Species evaluated'!$A$1:$I$39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4" l="1"/>
  <c r="G69" i="4"/>
  <c r="G57" i="4"/>
  <c r="G51" i="4"/>
  <c r="G36" i="4"/>
  <c r="G11" i="4"/>
  <c r="G67" i="4"/>
  <c r="G43" i="4"/>
  <c r="G40" i="4"/>
  <c r="G26" i="4"/>
  <c r="G21" i="4"/>
</calcChain>
</file>

<file path=xl/sharedStrings.xml><?xml version="1.0" encoding="utf-8"?>
<sst xmlns="http://schemas.openxmlformats.org/spreadsheetml/2006/main" count="742" uniqueCount="303">
  <si>
    <t>CR</t>
  </si>
  <si>
    <t>Exclusive</t>
  </si>
  <si>
    <t>PA</t>
  </si>
  <si>
    <t>CO</t>
  </si>
  <si>
    <t>Common Name</t>
  </si>
  <si>
    <t>Colombia</t>
  </si>
  <si>
    <t>Panama</t>
  </si>
  <si>
    <t>Costa Rica</t>
  </si>
  <si>
    <t>Comayagua</t>
  </si>
  <si>
    <t>Cortés</t>
  </si>
  <si>
    <t>El Paraíso</t>
  </si>
  <si>
    <t>Francisco Morazán</t>
  </si>
  <si>
    <t>Intibucá</t>
  </si>
  <si>
    <t>La Paz</t>
  </si>
  <si>
    <t>Lempira</t>
  </si>
  <si>
    <t>Santa Bárbara</t>
  </si>
  <si>
    <t>Atlántida</t>
  </si>
  <si>
    <t>Colón</t>
  </si>
  <si>
    <t>Yoro</t>
  </si>
  <si>
    <t>Olancho</t>
  </si>
  <si>
    <t>Nueva Segovia</t>
  </si>
  <si>
    <t>Jinotega</t>
  </si>
  <si>
    <t>Matagalpa</t>
  </si>
  <si>
    <t>Región Autónoma Costa Caribe Norte</t>
  </si>
  <si>
    <t>Heredia</t>
  </si>
  <si>
    <t>Guanacaste</t>
  </si>
  <si>
    <t>Limón</t>
  </si>
  <si>
    <t>Cartago</t>
  </si>
  <si>
    <t>Alajuela</t>
  </si>
  <si>
    <t>San José</t>
  </si>
  <si>
    <t>Puntarenas</t>
  </si>
  <si>
    <t>Veraguas</t>
  </si>
  <si>
    <t>Comarca Naso Tjër Di</t>
  </si>
  <si>
    <t>Bocas del Toro</t>
  </si>
  <si>
    <t>Chiriquí</t>
  </si>
  <si>
    <t>Comarca Ngäbe Buglé</t>
  </si>
  <si>
    <t>Antioquia</t>
  </si>
  <si>
    <t>Caldas</t>
  </si>
  <si>
    <t>Quindío</t>
  </si>
  <si>
    <t>Risaralda</t>
  </si>
  <si>
    <t>Valle del Cauca</t>
  </si>
  <si>
    <t>Cauca</t>
  </si>
  <si>
    <t>Nariño</t>
  </si>
  <si>
    <t>Santander</t>
  </si>
  <si>
    <t>Boyacá</t>
  </si>
  <si>
    <t>Cundinamarca</t>
  </si>
  <si>
    <t>Huila</t>
  </si>
  <si>
    <t>Tolima</t>
  </si>
  <si>
    <t>&lt;Null&gt;</t>
  </si>
  <si>
    <t>Inza</t>
  </si>
  <si>
    <t>Paez</t>
  </si>
  <si>
    <t>Area En Litigio Cauca - Huila</t>
  </si>
  <si>
    <t>Norte de Santander</t>
  </si>
  <si>
    <t>Arauca</t>
  </si>
  <si>
    <t>Casanare</t>
  </si>
  <si>
    <t>Meta</t>
  </si>
  <si>
    <t>Caquetá</t>
  </si>
  <si>
    <t>Putumayo</t>
  </si>
  <si>
    <t>Piamonte</t>
  </si>
  <si>
    <t>Santa Rosa</t>
  </si>
  <si>
    <t>Potosí</t>
  </si>
  <si>
    <t>Córdoba</t>
  </si>
  <si>
    <t>Puerres</t>
  </si>
  <si>
    <t>Ipiales</t>
  </si>
  <si>
    <t>Funes</t>
  </si>
  <si>
    <t>Morona Santiago</t>
  </si>
  <si>
    <t>Zamora Chinchipe</t>
  </si>
  <si>
    <t>Carchi</t>
  </si>
  <si>
    <t>Esmeraldas</t>
  </si>
  <si>
    <t>Imbabura</t>
  </si>
  <si>
    <t>Napo</t>
  </si>
  <si>
    <t>Pichincha</t>
  </si>
  <si>
    <t>Sucumbíos</t>
  </si>
  <si>
    <t>Amazonas</t>
  </si>
  <si>
    <t>Cajamarca</t>
  </si>
  <si>
    <t>San Martín</t>
  </si>
  <si>
    <t>HONDURAS</t>
  </si>
  <si>
    <t>NICARAGUA</t>
  </si>
  <si>
    <t>COSTA RICA</t>
  </si>
  <si>
    <t>PANAMA</t>
  </si>
  <si>
    <t>COLOMBIA</t>
  </si>
  <si>
    <t>ECUADOR</t>
  </si>
  <si>
    <t>PERU</t>
  </si>
  <si>
    <t>Almost Exclusive</t>
  </si>
  <si>
    <t>Country</t>
  </si>
  <si>
    <t>Department/State</t>
  </si>
  <si>
    <t>Country wide</t>
  </si>
  <si>
    <r>
      <t>5010 km</t>
    </r>
    <r>
      <rPr>
        <vertAlign val="superscript"/>
        <sz val="10"/>
        <color theme="0"/>
        <rFont val="Aptos Narrow"/>
        <family val="2"/>
        <scheme val="minor"/>
      </rPr>
      <t>2</t>
    </r>
  </si>
  <si>
    <r>
      <t>7250 km</t>
    </r>
    <r>
      <rPr>
        <vertAlign val="superscript"/>
        <sz val="10"/>
        <color theme="0"/>
        <rFont val="Aptos Narrow"/>
        <family val="2"/>
        <scheme val="minor"/>
      </rPr>
      <t>2</t>
    </r>
  </si>
  <si>
    <r>
      <t>2409 km</t>
    </r>
    <r>
      <rPr>
        <vertAlign val="superscript"/>
        <sz val="10"/>
        <color theme="0"/>
        <rFont val="Aptos Narrow"/>
        <family val="2"/>
        <scheme val="minor"/>
      </rPr>
      <t>2</t>
    </r>
  </si>
  <si>
    <r>
      <t>4010 km</t>
    </r>
    <r>
      <rPr>
        <vertAlign val="superscript"/>
        <sz val="10"/>
        <color theme="0"/>
        <rFont val="Aptos Narrow"/>
        <family val="2"/>
        <scheme val="minor"/>
      </rPr>
      <t>2</t>
    </r>
  </si>
  <si>
    <r>
      <t>1831 km</t>
    </r>
    <r>
      <rPr>
        <vertAlign val="superscript"/>
        <sz val="10"/>
        <color theme="0"/>
        <rFont val="Aptos Narrow"/>
        <family val="2"/>
        <scheme val="minor"/>
      </rPr>
      <t>2</t>
    </r>
  </si>
  <si>
    <r>
      <t>1246 km</t>
    </r>
    <r>
      <rPr>
        <vertAlign val="superscript"/>
        <sz val="10"/>
        <color theme="0"/>
        <rFont val="Aptos Narrow"/>
        <family val="2"/>
        <scheme val="minor"/>
      </rPr>
      <t>2</t>
    </r>
  </si>
  <si>
    <r>
      <t>14591 km</t>
    </r>
    <r>
      <rPr>
        <vertAlign val="superscript"/>
        <sz val="10"/>
        <color theme="0"/>
        <rFont val="Aptos Narrow"/>
        <family val="2"/>
        <scheme val="minor"/>
      </rPr>
      <t>2</t>
    </r>
  </si>
  <si>
    <r>
      <t>4283 km</t>
    </r>
    <r>
      <rPr>
        <vertAlign val="superscript"/>
        <sz val="10"/>
        <color theme="0"/>
        <rFont val="Aptos Narrow"/>
        <family val="2"/>
        <scheme val="minor"/>
      </rPr>
      <t>2</t>
    </r>
  </si>
  <si>
    <r>
      <t>13465 km</t>
    </r>
    <r>
      <rPr>
        <vertAlign val="superscript"/>
        <sz val="10"/>
        <color theme="0"/>
        <rFont val="Aptos Narrow"/>
        <family val="2"/>
        <scheme val="minor"/>
      </rPr>
      <t>2</t>
    </r>
  </si>
  <si>
    <r>
      <t>8685 km</t>
    </r>
    <r>
      <rPr>
        <vertAlign val="superscript"/>
        <sz val="10"/>
        <color theme="0"/>
        <rFont val="Aptos Narrow"/>
        <family val="2"/>
        <scheme val="minor"/>
      </rPr>
      <t>2</t>
    </r>
  </si>
  <si>
    <r>
      <t>5191 km</t>
    </r>
    <r>
      <rPr>
        <vertAlign val="superscript"/>
        <sz val="10"/>
        <color theme="0"/>
        <rFont val="Aptos Narrow"/>
        <family val="2"/>
        <scheme val="minor"/>
      </rPr>
      <t>2</t>
    </r>
  </si>
  <si>
    <r>
      <t>3997 km</t>
    </r>
    <r>
      <rPr>
        <vertAlign val="superscript"/>
        <sz val="10"/>
        <color theme="0"/>
        <rFont val="Aptos Narrow"/>
        <family val="2"/>
        <scheme val="minor"/>
      </rPr>
      <t>2</t>
    </r>
  </si>
  <si>
    <r>
      <t>3306 km</t>
    </r>
    <r>
      <rPr>
        <vertAlign val="superscript"/>
        <sz val="10"/>
        <color theme="0"/>
        <rFont val="Aptos Narrow"/>
        <family val="2"/>
        <scheme val="minor"/>
      </rPr>
      <t>2</t>
    </r>
  </si>
  <si>
    <r>
      <t>1064 km</t>
    </r>
    <r>
      <rPr>
        <vertAlign val="superscript"/>
        <sz val="10"/>
        <color theme="0"/>
        <rFont val="Aptos Narrow"/>
        <family val="2"/>
        <scheme val="minor"/>
      </rPr>
      <t>2</t>
    </r>
  </si>
  <si>
    <t>Priority Geography</t>
  </si>
  <si>
    <r>
      <t>Extent of priority geography within political divisions (km</t>
    </r>
    <r>
      <rPr>
        <b/>
        <vertAlign val="superscript"/>
        <sz val="10"/>
        <color theme="0"/>
        <rFont val="Aptos Narrow"/>
        <family val="2"/>
        <scheme val="minor"/>
      </rPr>
      <t>2</t>
    </r>
    <r>
      <rPr>
        <b/>
        <sz val="10"/>
        <color theme="0"/>
        <rFont val="Aptos Narrow"/>
        <family val="2"/>
        <scheme val="minor"/>
      </rPr>
      <t>)</t>
    </r>
  </si>
  <si>
    <r>
      <t>Total Area of Priority Geographny (km</t>
    </r>
    <r>
      <rPr>
        <b/>
        <vertAlign val="superscript"/>
        <sz val="10"/>
        <color theme="0"/>
        <rFont val="Aptos Narrow"/>
        <family val="2"/>
        <scheme val="minor"/>
      </rPr>
      <t>2</t>
    </r>
    <r>
      <rPr>
        <b/>
        <sz val="10"/>
        <color theme="0"/>
        <rFont val="Aptos Narrow"/>
        <family val="2"/>
        <scheme val="minor"/>
      </rPr>
      <t>)</t>
    </r>
  </si>
  <si>
    <t>X = Present</t>
  </si>
  <si>
    <t>Pacific Slope</t>
  </si>
  <si>
    <t>Caribbean slope</t>
  </si>
  <si>
    <t>Central &amp; Western Highlands</t>
  </si>
  <si>
    <t>Scientific name</t>
  </si>
  <si>
    <t>Central and Western Highlands</t>
  </si>
  <si>
    <t>Pacific slope</t>
  </si>
  <si>
    <t>Talamanca mountains</t>
  </si>
  <si>
    <t>Central Highlands and Caribbean slope</t>
  </si>
  <si>
    <t>Municipality</t>
  </si>
  <si>
    <t>#</t>
  </si>
  <si>
    <t>Penelopina nigra</t>
  </si>
  <si>
    <t>Highland Guan</t>
  </si>
  <si>
    <t>VU</t>
  </si>
  <si>
    <t>No</t>
  </si>
  <si>
    <t>ME GU HO NI</t>
  </si>
  <si>
    <t>900-3000</t>
  </si>
  <si>
    <t>IUCN; Birds of the World</t>
  </si>
  <si>
    <t>Touit costaricensis</t>
  </si>
  <si>
    <t>Red-fronted Parrotlet</t>
  </si>
  <si>
    <t>CR PA</t>
  </si>
  <si>
    <t>0-3000</t>
  </si>
  <si>
    <t>Selasphorus ardens</t>
  </si>
  <si>
    <t>Glow-throated Hummingbird</t>
  </si>
  <si>
    <t>EN</t>
  </si>
  <si>
    <t>1000-2520</t>
  </si>
  <si>
    <t>Pharomachrus mocinno</t>
  </si>
  <si>
    <t>Resplendent Quetzal</t>
  </si>
  <si>
    <t>NT</t>
  </si>
  <si>
    <t>ME GU HO NI CR PA</t>
  </si>
  <si>
    <t>1000-3300</t>
  </si>
  <si>
    <t>Electron carinatum</t>
  </si>
  <si>
    <t>Keel-billed Motmot</t>
  </si>
  <si>
    <t>BE GU HO NI CR</t>
  </si>
  <si>
    <t>0-1555</t>
  </si>
  <si>
    <t>Cephalopterus glabricollis</t>
  </si>
  <si>
    <t>Bare-necked Umbrellabird</t>
  </si>
  <si>
    <t>100-2000</t>
  </si>
  <si>
    <t>Procnias tricarunculatus</t>
  </si>
  <si>
    <t>Three-wattled Bellbird</t>
  </si>
  <si>
    <t>HO NI CR PA</t>
  </si>
  <si>
    <t>Aphanotriccus capitalis</t>
  </si>
  <si>
    <t>Tawny-chested Flycatcher</t>
  </si>
  <si>
    <t>NI CR</t>
  </si>
  <si>
    <t>0-1050</t>
  </si>
  <si>
    <t>Atlapetes luteoviridis</t>
  </si>
  <si>
    <t>1200-1800</t>
  </si>
  <si>
    <t>Melozone cabanisi</t>
  </si>
  <si>
    <t>Cabanis's Ground-sparrow</t>
  </si>
  <si>
    <t>600-1600</t>
  </si>
  <si>
    <t>Tinamus tao</t>
  </si>
  <si>
    <t>Gray Tinamou</t>
  </si>
  <si>
    <t>VE CO EC PE</t>
  </si>
  <si>
    <t>&lt;2000</t>
  </si>
  <si>
    <t>Tinamus osgoodi</t>
  </si>
  <si>
    <t>Black Tinamou</t>
  </si>
  <si>
    <t>CO EC PE</t>
  </si>
  <si>
    <t>600-2100</t>
  </si>
  <si>
    <t>Penelope perspicax</t>
  </si>
  <si>
    <t>Cauca Guan</t>
  </si>
  <si>
    <t>900-2000</t>
  </si>
  <si>
    <t>Pauxi pauxi</t>
  </si>
  <si>
    <t>Helmeted Curassow</t>
  </si>
  <si>
    <t>VE CO</t>
  </si>
  <si>
    <t>500-2000</t>
  </si>
  <si>
    <t>Spizaetus isidori</t>
  </si>
  <si>
    <t>Black-and-chestnut Eagle</t>
  </si>
  <si>
    <t>CO, EC, PE, VE</t>
  </si>
  <si>
    <t>1500-2800</t>
  </si>
  <si>
    <t>Odontophorus strophium</t>
  </si>
  <si>
    <t>Gorgeted Wood-Quail</t>
  </si>
  <si>
    <t>1500-2700</t>
  </si>
  <si>
    <t>Leptotila conoveri</t>
  </si>
  <si>
    <t>Tolima Dove</t>
  </si>
  <si>
    <t>1200-2300</t>
  </si>
  <si>
    <t>Anthocephala berlepschi</t>
  </si>
  <si>
    <t>Tolima Blossomcrown</t>
  </si>
  <si>
    <t>Coeligena prunellei</t>
  </si>
  <si>
    <t>Black Inca</t>
  </si>
  <si>
    <t>1400-2600</t>
  </si>
  <si>
    <t>Glaucidium nubicola</t>
  </si>
  <si>
    <t>Cloud-forest Pygmy-Owl</t>
  </si>
  <si>
    <t>CO EC</t>
  </si>
  <si>
    <t>1400-2200</t>
  </si>
  <si>
    <t>Touit stictopterus</t>
  </si>
  <si>
    <t>Spot-winged Parrotlet</t>
  </si>
  <si>
    <t>600-1800</t>
  </si>
  <si>
    <t>Capito hypoleucus</t>
  </si>
  <si>
    <t>White-mantled Barbet</t>
  </si>
  <si>
    <t>200-1800</t>
  </si>
  <si>
    <t>Clytoctantes alixii</t>
  </si>
  <si>
    <t>Recurve-billed Bushbird</t>
  </si>
  <si>
    <t>1200-1600</t>
  </si>
  <si>
    <t>Dysithamnus occidentalis</t>
  </si>
  <si>
    <t>Bicolored Antvireo</t>
  </si>
  <si>
    <t>1400-2500</t>
  </si>
  <si>
    <t>Grallaricula cucullata</t>
  </si>
  <si>
    <t>Hooded Antpitta</t>
  </si>
  <si>
    <t>1500-2200</t>
  </si>
  <si>
    <t>Cephalopterus penduliger</t>
  </si>
  <si>
    <t>Long-wattled Umbrellabird</t>
  </si>
  <si>
    <t>500-2200</t>
  </si>
  <si>
    <t>Chloropipo flavicapilla</t>
  </si>
  <si>
    <t>Yellow-headed Manakin</t>
  </si>
  <si>
    <t>1200-2400</t>
  </si>
  <si>
    <t>Dacnis hartlaubi</t>
  </si>
  <si>
    <t>Turquoise Dacnis</t>
  </si>
  <si>
    <t>1000-2200</t>
  </si>
  <si>
    <t>Chlorochrysa nitidissima</t>
  </si>
  <si>
    <t>Multicolored Tanager</t>
  </si>
  <si>
    <t>800-2200</t>
  </si>
  <si>
    <t>Bangsia flavovirens</t>
  </si>
  <si>
    <t>Yellow-green Tanager</t>
  </si>
  <si>
    <t>800-1400</t>
  </si>
  <si>
    <t>Bangsia melanochlamys</t>
  </si>
  <si>
    <t>Black-and-gold Tanager</t>
  </si>
  <si>
    <t>Bangsia aureocincta</t>
  </si>
  <si>
    <t>Gold-ringed Tanager</t>
  </si>
  <si>
    <t>1300-2200</t>
  </si>
  <si>
    <t>Atlapetes flaviceps</t>
  </si>
  <si>
    <t>1200-2200</t>
  </si>
  <si>
    <t>Atlapetes fuscoolivaceus</t>
  </si>
  <si>
    <t>Dusky-headed Brush-Finch</t>
  </si>
  <si>
    <t>Hypopyrrhus pyrohypogaster</t>
  </si>
  <si>
    <t>Red-bellied Grackle</t>
  </si>
  <si>
    <t>1000-2800</t>
  </si>
  <si>
    <t>Species</t>
  </si>
  <si>
    <t>Status IUCN</t>
  </si>
  <si>
    <t>Endemic</t>
  </si>
  <si>
    <t>Countries present</t>
  </si>
  <si>
    <t>Elevation range</t>
  </si>
  <si>
    <t>Sources</t>
  </si>
  <si>
    <t>Use of mid-elevation forests</t>
  </si>
  <si>
    <t>Non-exclusive</t>
  </si>
  <si>
    <t>White-necked Parakeet</t>
  </si>
  <si>
    <t>Military Macaw</t>
  </si>
  <si>
    <t>Ochre-fronted Antpitta</t>
  </si>
  <si>
    <t>Yellow-headed Brush-Finch</t>
  </si>
  <si>
    <t>Yellow-green Brush-Finch</t>
  </si>
  <si>
    <t>GUATEMALA &amp; SE MEXICO</t>
  </si>
  <si>
    <t>Caribbean &amp; Pacific slope</t>
  </si>
  <si>
    <t>Focal Geography</t>
  </si>
  <si>
    <t>Guatemala &amp; SE Mexico</t>
  </si>
  <si>
    <t>Honduras</t>
  </si>
  <si>
    <t>Nicaragua</t>
  </si>
  <si>
    <t>Peru</t>
  </si>
  <si>
    <t>Ecuador</t>
  </si>
  <si>
    <t>Ara militaris</t>
  </si>
  <si>
    <t>600-2400</t>
  </si>
  <si>
    <t>EC, PE</t>
  </si>
  <si>
    <t>Pyrrhura albipectus</t>
  </si>
  <si>
    <t>PE</t>
  </si>
  <si>
    <t>1900-2500</t>
  </si>
  <si>
    <t>Grallaricula ochraceifrons</t>
  </si>
  <si>
    <t>Banded Ground-cuckoo</t>
  </si>
  <si>
    <t>700-1200</t>
  </si>
  <si>
    <t>Neomorphus radiolosus</t>
  </si>
  <si>
    <t>Moustached Antpitta</t>
  </si>
  <si>
    <t>1800-2500</t>
  </si>
  <si>
    <t>Grallaria alleni</t>
  </si>
  <si>
    <t>SE slope of Eastern Andes</t>
  </si>
  <si>
    <t>NE slope of Eastern Andes</t>
  </si>
  <si>
    <t>NE &amp; NW slope of Andes</t>
  </si>
  <si>
    <t>SE slope of Andes</t>
  </si>
  <si>
    <t>Northeastern slope of Andes</t>
  </si>
  <si>
    <t>Slopes of Magdalena Valley</t>
  </si>
  <si>
    <t>Western Andes - south</t>
  </si>
  <si>
    <t>Central Highlands &amp; Caribbean slope</t>
  </si>
  <si>
    <t>Northern Western &amp; Central Andes</t>
  </si>
  <si>
    <t>Northren Western &amp; Central Andes</t>
  </si>
  <si>
    <t>Northern Central and Western Andes</t>
  </si>
  <si>
    <t>Northeast and northwest slope of Andes</t>
  </si>
  <si>
    <t>Northeast slope of Andes</t>
  </si>
  <si>
    <t>Penelope barbata</t>
  </si>
  <si>
    <t>Bearded Guan</t>
  </si>
  <si>
    <t>EC PE</t>
  </si>
  <si>
    <t>1200-3000</t>
  </si>
  <si>
    <r>
      <rPr>
        <b/>
        <sz val="11"/>
        <color theme="1"/>
        <rFont val="Aptos Narrow"/>
        <family val="2"/>
        <scheme val="minor"/>
      </rPr>
      <t>Background</t>
    </r>
    <r>
      <rPr>
        <sz val="11"/>
        <color theme="1"/>
        <rFont val="Aptos Narrow"/>
        <family val="2"/>
        <scheme val="minor"/>
      </rPr>
      <t xml:space="preserve"> - In 2023 a Conservation Investment Strategy for mid-elevation forests in Central and South America was published, after a planning process involved over 200 individuals representing 79 organizations from 12 countries in Central, South and North America. The strategy describes 5 strategic areas for action designed to halt the loss of mid-elevation forests, promote ecological restoration and stem the conversion of agroforestry systems to other land uses, thereby safeguarding the non-breeding habitats used by several migratory landbirds in steep decline, as well as a treasure trove of biodiversity that inhabits these same forests. The Conservation Investment Strategy identifies 14 focal geographies, where the strategy's implementation is expected to generate te greatest benefit. This database is one of a series of products associated with the strategy, that allows conservation practioners and decision makers to understand which species will benefit from actions in each of the 14 focal geographies.</t>
    </r>
  </si>
  <si>
    <t>More information on the Conservation Investment Strategy</t>
  </si>
  <si>
    <t xml:space="preserve">Download plan </t>
  </si>
  <si>
    <t>Executive summary</t>
  </si>
  <si>
    <t xml:space="preserve">Geovisor - https://selva.users.earthengine.app/view/mid-elevation-forests </t>
  </si>
  <si>
    <t>Conservation Investment Strategy for Mid-elevation Forests in Central and South America - IUCN listed residents</t>
  </si>
  <si>
    <r>
      <rPr>
        <b/>
        <sz val="11"/>
        <color theme="1"/>
        <rFont val="Aptos Narrow"/>
        <family val="2"/>
        <scheme val="minor"/>
      </rPr>
      <t>Objective</t>
    </r>
    <r>
      <rPr>
        <sz val="11"/>
        <color theme="1"/>
        <rFont val="Aptos Narrow"/>
        <family val="2"/>
        <scheme val="minor"/>
      </rPr>
      <t xml:space="preserve"> - This file summarizes the results of an analysis carried out by SELVA and Environment and Climate Change Canada to determine which threatened resident birds (IUCN listed as NT, VU, EN, CR) are most likely to benefit from actions undertaken in each of 14 focal geographies identified under the Conservation Investment Strategy for Mid-elevation forests in Central and South America. 41 resident species whose distribution overlaps by at least 50% with the elevation range within which mid-elevation forests occur (750-2250 m) were evaluated.</t>
    </r>
  </si>
  <si>
    <t>IUCN; Ayerbe 2022</t>
  </si>
  <si>
    <t>Country Codes</t>
  </si>
  <si>
    <t>VE</t>
  </si>
  <si>
    <t>EC</t>
  </si>
  <si>
    <t>HO</t>
  </si>
  <si>
    <t>NI</t>
  </si>
  <si>
    <t>GU</t>
  </si>
  <si>
    <t>BE</t>
  </si>
  <si>
    <t>Venezuela</t>
  </si>
  <si>
    <t>Guatemala</t>
  </si>
  <si>
    <t>Belize</t>
  </si>
  <si>
    <t>ME</t>
  </si>
  <si>
    <t>Mexico</t>
  </si>
  <si>
    <r>
      <rPr>
        <b/>
        <sz val="11"/>
        <color theme="1"/>
        <rFont val="Aptos Narrow"/>
        <family val="2"/>
        <scheme val="minor"/>
      </rPr>
      <t>Methods</t>
    </r>
    <r>
      <rPr>
        <sz val="11"/>
        <color theme="1"/>
        <rFont val="Aptos Narrow"/>
        <family val="2"/>
        <scheme val="minor"/>
      </rPr>
      <t xml:space="preserve"> - To determine which species overlapped with each geography several sources of distributional information were consulted, including Birds of the World, eBird Status and Trends, Illustrated Guide to the Avifuana of Colombia (Ayerbe2022) and the IUCN Red List. Information on elevation ranges was extracted from Birds of the World and used to class species as Exclusive, Almost Exclusive or Non-exclusive to mid-elevation forests, depending on whether their elevation range overlaps entirely with the range defined for mid-elevation forests (750 - 2250 m). To define presence in a given geography, a cutoff of at least a 10% overlap in distribution with a given geography was used.</t>
    </r>
  </si>
  <si>
    <t>Story Map - linking migratory landbirds to focal geographies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</si>
</sst>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b/>
      <sz val="10"/>
      <color theme="0"/>
      <name val="Aptos Narrow"/>
      <family val="2"/>
      <scheme val="minor"/>
    </font>
    <font>
      <sz val="10"/>
      <color theme="1"/>
      <name val="Aptos Narrow"/>
      <family val="2"/>
      <scheme val="minor"/>
    </font>
    <font>
      <b/>
      <sz val="10"/>
      <color theme="1"/>
      <name val="Aptos Narrow"/>
      <family val="2"/>
      <scheme val="minor"/>
    </font>
    <font>
      <b/>
      <sz val="11"/>
      <color theme="0"/>
      <name val="Aptos Narrow"/>
      <family val="2"/>
      <scheme val="minor"/>
    </font>
    <font>
      <sz val="10"/>
      <color theme="0"/>
      <name val="Aptos Narrow"/>
      <family val="2"/>
      <scheme val="minor"/>
    </font>
    <font>
      <b/>
      <vertAlign val="superscript"/>
      <sz val="10"/>
      <color theme="0"/>
      <name val="Aptos Narrow"/>
      <family val="2"/>
      <scheme val="minor"/>
    </font>
    <font>
      <i/>
      <sz val="10"/>
      <color theme="1"/>
      <name val="Aptos Narrow"/>
      <family val="2"/>
      <scheme val="minor"/>
    </font>
    <font>
      <vertAlign val="superscript"/>
      <sz val="10"/>
      <color theme="0"/>
      <name val="Aptos Narrow"/>
      <family val="2"/>
      <scheme val="minor"/>
    </font>
    <font>
      <sz val="11"/>
      <color theme="1"/>
      <name val="Aptos Narrow"/>
      <family val="2"/>
      <scheme val="minor"/>
    </font>
    <font>
      <sz val="11"/>
      <color theme="1"/>
      <name val="Calibri"/>
      <family val="2"/>
    </font>
    <font>
      <i/>
      <sz val="11"/>
      <color theme="1"/>
      <name val="Calibri"/>
      <family val="2"/>
    </font>
    <font>
      <sz val="11"/>
      <color rgb="FF000000"/>
      <name val="Aptos Narrow"/>
      <family val="2"/>
      <scheme val="minor"/>
    </font>
    <font>
      <sz val="11"/>
      <name val="Aptos Narrow"/>
      <family val="2"/>
      <scheme val="minor"/>
    </font>
    <font>
      <b/>
      <sz val="11"/>
      <color theme="0"/>
      <name val="Calibri"/>
      <family val="2"/>
    </font>
    <font>
      <sz val="11"/>
      <color theme="0"/>
      <name val="Aptos Narrow"/>
      <family val="2"/>
      <scheme val="minor"/>
    </font>
    <font>
      <sz val="9"/>
      <color theme="1"/>
      <name val="Aptos Narrow"/>
      <family val="2"/>
      <scheme val="minor"/>
    </font>
    <font>
      <b/>
      <sz val="11"/>
      <color theme="7" tint="-0.499984740745262"/>
      <name val="Aptos Narrow"/>
      <family val="2"/>
      <scheme val="minor"/>
    </font>
    <font>
      <u/>
      <sz val="11"/>
      <color theme="10"/>
      <name val="Aptos Narrow"/>
      <family val="2"/>
      <scheme val="minor"/>
    </font>
    <font>
      <b/>
      <sz val="11"/>
      <color theme="1"/>
      <name val="Calibri"/>
      <family val="2"/>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bgColor indexed="64"/>
      </patternFill>
    </fill>
    <fill>
      <patternFill patternType="solid">
        <fgColor theme="2"/>
        <bgColor indexed="64"/>
      </patternFill>
    </fill>
    <fill>
      <patternFill patternType="solid">
        <fgColor theme="7" tint="-0.499984740745262"/>
        <bgColor rgb="FFDEEAF6"/>
      </patternFill>
    </fill>
    <fill>
      <patternFill patternType="solid">
        <fgColor rgb="FF8BC390"/>
        <bgColor indexed="64"/>
      </patternFill>
    </fill>
    <fill>
      <patternFill patternType="solid">
        <fgColor theme="1"/>
        <bgColor indexed="64"/>
      </patternFill>
    </fill>
    <fill>
      <patternFill patternType="solid">
        <fgColor theme="7" tint="-0.499984740745262"/>
        <bgColor indexed="64"/>
      </patternFill>
    </fill>
    <fill>
      <patternFill patternType="solid">
        <fgColor theme="9" tint="-0.249977111117893"/>
        <bgColor indexed="64"/>
      </patternFill>
    </fill>
    <fill>
      <patternFill patternType="solid">
        <fgColor theme="3" tint="0.89999084444715716"/>
        <bgColor indexed="64"/>
      </patternFill>
    </fill>
  </fills>
  <borders count="4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indexed="64"/>
      </left>
      <right style="medium">
        <color theme="0" tint="-4.9989318521683403E-2"/>
      </right>
      <top style="medium">
        <color theme="0" tint="-0.34998626667073579"/>
      </top>
      <bottom style="medium">
        <color theme="0" tint="-4.9989318521683403E-2"/>
      </bottom>
      <diagonal/>
    </border>
    <border>
      <left style="medium">
        <color theme="0" tint="-4.9989318521683403E-2"/>
      </left>
      <right style="medium">
        <color indexed="64"/>
      </right>
      <top style="medium">
        <color theme="0" tint="-0.34998626667073579"/>
      </top>
      <bottom style="medium">
        <color theme="0" tint="-4.9989318521683403E-2"/>
      </bottom>
      <diagonal/>
    </border>
    <border>
      <left style="medium">
        <color indexed="64"/>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indexed="64"/>
      </right>
      <top style="medium">
        <color theme="0" tint="-4.9989318521683403E-2"/>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indexed="64"/>
      </left>
      <right style="medium">
        <color indexed="64"/>
      </right>
      <top style="medium">
        <color theme="0" tint="-0.34998626667073579"/>
      </top>
      <bottom style="medium">
        <color theme="0" tint="-4.9989318521683403E-2"/>
      </bottom>
      <diagonal/>
    </border>
    <border>
      <left style="medium">
        <color indexed="64"/>
      </left>
      <right style="medium">
        <color indexed="64"/>
      </right>
      <top style="medium">
        <color theme="0" tint="-4.9989318521683403E-2"/>
      </top>
      <bottom style="medium">
        <color theme="0" tint="-4.9989318521683403E-2"/>
      </bottom>
      <diagonal/>
    </border>
    <border>
      <left style="medium">
        <color indexed="64"/>
      </left>
      <right/>
      <top style="medium">
        <color theme="0" tint="-4.9989318521683403E-2"/>
      </top>
      <bottom style="medium">
        <color theme="0" tint="-4.9989318521683403E-2"/>
      </bottom>
      <diagonal/>
    </border>
    <border>
      <left/>
      <right style="medium">
        <color theme="0" tint="-4.9989318521683403E-2"/>
      </right>
      <top style="medium">
        <color theme="0" tint="-0.34998626667073579"/>
      </top>
      <bottom style="medium">
        <color theme="0" tint="-4.9989318521683403E-2"/>
      </bottom>
      <diagonal/>
    </border>
    <border>
      <left style="medium">
        <color theme="0" tint="-4.9989318521683403E-2"/>
      </left>
      <right style="medium">
        <color theme="0" tint="-4.9989318521683403E-2"/>
      </right>
      <top style="medium">
        <color theme="0" tint="-0.34998626667073579"/>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style="medium">
        <color theme="1"/>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theme="1"/>
      </right>
      <top style="medium">
        <color theme="0" tint="-4.9989318521683403E-2"/>
      </top>
      <bottom style="medium">
        <color theme="0" tint="-4.9989318521683403E-2"/>
      </bottom>
      <diagonal/>
    </border>
    <border>
      <left style="medium">
        <color theme="1"/>
      </left>
      <right style="medium">
        <color theme="1"/>
      </right>
      <top style="medium">
        <color theme="0" tint="-4.9989318521683403E-2"/>
      </top>
      <bottom style="medium">
        <color theme="0" tint="-4.9989318521683403E-2"/>
      </bottom>
      <diagonal/>
    </border>
    <border>
      <left/>
      <right style="thick">
        <color theme="1"/>
      </right>
      <top/>
      <bottom/>
      <diagonal/>
    </border>
    <border>
      <left style="medium">
        <color theme="0" tint="-4.9989318521683403E-2"/>
      </left>
      <right style="thick">
        <color theme="1"/>
      </right>
      <top style="medium">
        <color theme="0" tint="-4.9989318521683403E-2"/>
      </top>
      <bottom style="medium">
        <color theme="0" tint="-4.9989318521683403E-2"/>
      </bottom>
      <diagonal/>
    </border>
    <border>
      <left style="thick">
        <color theme="1"/>
      </left>
      <right/>
      <top/>
      <bottom/>
      <diagonal/>
    </border>
    <border>
      <left/>
      <right style="thick">
        <color theme="1"/>
      </right>
      <top style="medium">
        <color theme="0" tint="-4.9989318521683403E-2"/>
      </top>
      <bottom style="medium">
        <color theme="0" tint="-4.9989318521683403E-2"/>
      </bottom>
      <diagonal/>
    </border>
    <border>
      <left style="thick">
        <color theme="1"/>
      </left>
      <right style="thick">
        <color theme="1"/>
      </right>
      <top/>
      <bottom/>
      <diagonal/>
    </border>
    <border>
      <left style="thick">
        <color theme="1"/>
      </left>
      <right style="thick">
        <color theme="1"/>
      </right>
      <top style="medium">
        <color theme="0" tint="-4.9989318521683403E-2"/>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theme="0" tint="-4.9989318521683403E-2"/>
      </left>
      <right style="thick">
        <color theme="1"/>
      </right>
      <top style="medium">
        <color theme="0" tint="-4.9989318521683403E-2"/>
      </top>
      <bottom/>
      <diagonal/>
    </border>
    <border>
      <left/>
      <right style="medium">
        <color theme="0" tint="-4.9989318521683403E-2"/>
      </right>
      <top style="medium">
        <color theme="0" tint="-4.9989318521683403E-2"/>
      </top>
      <bottom/>
      <diagonal/>
    </border>
    <border>
      <left style="thick">
        <color theme="1"/>
      </left>
      <right style="thick">
        <color theme="1"/>
      </right>
      <top style="medium">
        <color theme="0" tint="-4.9989318521683403E-2"/>
      </top>
      <bottom/>
      <diagonal/>
    </border>
    <border>
      <left style="medium">
        <color theme="0" tint="-4.9989318521683403E-2"/>
      </left>
      <right style="medium">
        <color theme="0" tint="-4.9989318521683403E-2"/>
      </right>
      <top style="medium">
        <color theme="0" tint="-4.9989318521683403E-2"/>
      </top>
      <bottom/>
      <diagonal/>
    </border>
    <border>
      <left style="thin">
        <color theme="0" tint="-4.9989318521683403E-2"/>
      </left>
      <right style="thin">
        <color theme="0" tint="-4.9989318521683403E-2"/>
      </right>
      <top style="thick">
        <color theme="1"/>
      </top>
      <bottom style="thin">
        <color theme="0" tint="-4.9989318521683403E-2"/>
      </bottom>
      <diagonal/>
    </border>
  </borders>
  <cellStyleXfs count="2">
    <xf numFmtId="0" fontId="0" fillId="0" borderId="0"/>
    <xf numFmtId="0" fontId="19" fillId="0" borderId="0" applyNumberFormat="0" applyFill="0" applyBorder="0" applyAlignment="0" applyProtection="0"/>
  </cellStyleXfs>
  <cellXfs count="145">
    <xf numFmtId="0" fontId="0" fillId="0" borderId="0" xfId="0"/>
    <xf numFmtId="0" fontId="3" fillId="0" borderId="0" xfId="0" applyFont="1"/>
    <xf numFmtId="0" fontId="3" fillId="0" borderId="0" xfId="0" applyFont="1" applyAlignment="1">
      <alignment horizontal="center"/>
    </xf>
    <xf numFmtId="0" fontId="3" fillId="2" borderId="0" xfId="0" applyFont="1" applyFill="1" applyAlignment="1">
      <alignment horizontal="left" vertical="top" wrapText="1"/>
    </xf>
    <xf numFmtId="0" fontId="3" fillId="2" borderId="1" xfId="0" applyFont="1" applyFill="1" applyBorder="1" applyAlignment="1">
      <alignment horizontal="left" vertical="top" wrapText="1"/>
    </xf>
    <xf numFmtId="0" fontId="3" fillId="2" borderId="0" xfId="0" applyFont="1" applyFill="1"/>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4" fillId="0" borderId="0" xfId="0" applyFont="1"/>
    <xf numFmtId="0" fontId="3" fillId="0" borderId="0" xfId="0" applyFont="1" applyAlignment="1">
      <alignment horizontal="right"/>
    </xf>
    <xf numFmtId="0" fontId="2" fillId="4" borderId="0" xfId="0" applyFont="1" applyFill="1" applyAlignment="1">
      <alignment horizontal="left" vertical="center"/>
    </xf>
    <xf numFmtId="0" fontId="3" fillId="2" borderId="4" xfId="0" applyFont="1" applyFill="1" applyBorder="1"/>
    <xf numFmtId="0" fontId="3" fillId="2" borderId="4" xfId="0" applyFont="1" applyFill="1" applyBorder="1" applyAlignment="1">
      <alignment horizontal="left" vertical="top" wrapText="1"/>
    </xf>
    <xf numFmtId="0" fontId="0" fillId="2" borderId="1" xfId="0" applyFill="1" applyBorder="1"/>
    <xf numFmtId="0" fontId="3" fillId="2" borderId="1" xfId="0" applyFont="1" applyFill="1" applyBorder="1" applyAlignment="1">
      <alignment horizontal="left" vertical="top"/>
    </xf>
    <xf numFmtId="0" fontId="3" fillId="2" borderId="3" xfId="0" applyFont="1" applyFill="1" applyBorder="1" applyAlignment="1">
      <alignment horizontal="left" vertical="top"/>
    </xf>
    <xf numFmtId="0" fontId="3" fillId="2" borderId="3" xfId="0" applyFont="1" applyFill="1" applyBorder="1" applyAlignment="1">
      <alignment horizontal="left" vertical="top" wrapText="1"/>
    </xf>
    <xf numFmtId="0" fontId="0" fillId="2" borderId="3" xfId="0" applyFill="1" applyBorder="1"/>
    <xf numFmtId="0" fontId="3" fillId="5" borderId="1" xfId="0" applyFont="1" applyFill="1" applyBorder="1" applyAlignment="1">
      <alignment horizontal="left" vertical="top"/>
    </xf>
    <xf numFmtId="0" fontId="0" fillId="5" borderId="1" xfId="0" applyFill="1" applyBorder="1"/>
    <xf numFmtId="0" fontId="3" fillId="5" borderId="1" xfId="0" applyFont="1" applyFill="1" applyBorder="1" applyAlignment="1">
      <alignment horizontal="left" vertical="top" wrapText="1"/>
    </xf>
    <xf numFmtId="0" fontId="4" fillId="5" borderId="7" xfId="0" applyFont="1" applyFill="1" applyBorder="1"/>
    <xf numFmtId="0" fontId="4" fillId="2" borderId="7" xfId="0" applyFont="1" applyFill="1" applyBorder="1"/>
    <xf numFmtId="0" fontId="4" fillId="2" borderId="7" xfId="0" applyFont="1" applyFill="1" applyBorder="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6" xfId="0" applyFont="1" applyFill="1" applyBorder="1"/>
    <xf numFmtId="9" fontId="6" fillId="4" borderId="9" xfId="0" applyNumberFormat="1" applyFont="1" applyFill="1" applyBorder="1" applyAlignment="1">
      <alignment horizontal="center" vertical="center"/>
    </xf>
    <xf numFmtId="9" fontId="6" fillId="4" borderId="10" xfId="0" applyNumberFormat="1" applyFont="1" applyFill="1" applyBorder="1" applyAlignment="1">
      <alignment horizontal="center" vertical="center"/>
    </xf>
    <xf numFmtId="9" fontId="6" fillId="4" borderId="4" xfId="0" applyNumberFormat="1" applyFont="1" applyFill="1" applyBorder="1" applyAlignment="1">
      <alignment horizontal="center" vertical="center"/>
    </xf>
    <xf numFmtId="1" fontId="3" fillId="0" borderId="0" xfId="0" applyNumberFormat="1" applyFont="1" applyAlignment="1">
      <alignment horizontal="center" vertical="center"/>
    </xf>
    <xf numFmtId="0" fontId="6" fillId="4" borderId="8" xfId="0" applyFont="1" applyFill="1" applyBorder="1" applyAlignment="1">
      <alignment horizontal="center" vertical="center"/>
    </xf>
    <xf numFmtId="0" fontId="6" fillId="4" borderId="0" xfId="0" applyFont="1" applyFill="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0" fillId="0" borderId="0" xfId="0" applyAlignment="1">
      <alignment horizontal="center"/>
    </xf>
    <xf numFmtId="2" fontId="1" fillId="5" borderId="0" xfId="0" applyNumberFormat="1" applyFont="1" applyFill="1" applyAlignment="1">
      <alignment horizontal="center"/>
    </xf>
    <xf numFmtId="2" fontId="3" fillId="2" borderId="0" xfId="0" applyNumberFormat="1" applyFont="1" applyFill="1" applyAlignment="1">
      <alignment horizontal="center"/>
    </xf>
    <xf numFmtId="2" fontId="3" fillId="2" borderId="4" xfId="0" applyNumberFormat="1" applyFont="1" applyFill="1" applyBorder="1" applyAlignment="1">
      <alignment horizontal="center"/>
    </xf>
    <xf numFmtId="0" fontId="8" fillId="5" borderId="0" xfId="0" applyFont="1" applyFill="1"/>
    <xf numFmtId="2" fontId="0" fillId="5" borderId="0" xfId="0" applyNumberFormat="1" applyFill="1" applyAlignment="1">
      <alignment horizontal="center"/>
    </xf>
    <xf numFmtId="0" fontId="0" fillId="5" borderId="0" xfId="0" applyFill="1"/>
    <xf numFmtId="1" fontId="6" fillId="4" borderId="0" xfId="0" applyNumberFormat="1" applyFont="1" applyFill="1" applyAlignment="1">
      <alignment horizontal="center"/>
    </xf>
    <xf numFmtId="1" fontId="6" fillId="4" borderId="8" xfId="0" applyNumberFormat="1" applyFont="1" applyFill="1" applyBorder="1" applyAlignment="1">
      <alignment horizontal="center"/>
    </xf>
    <xf numFmtId="1" fontId="6" fillId="4" borderId="8" xfId="0" applyNumberFormat="1" applyFont="1" applyFill="1" applyBorder="1" applyAlignment="1">
      <alignment horizontal="center" vertical="center"/>
    </xf>
    <xf numFmtId="1" fontId="6" fillId="4" borderId="0" xfId="0" applyNumberFormat="1" applyFont="1" applyFill="1" applyAlignment="1">
      <alignment horizontal="center" vertical="center"/>
    </xf>
    <xf numFmtId="0" fontId="2" fillId="4" borderId="0" xfId="0" applyFont="1" applyFill="1" applyAlignment="1">
      <alignment horizontal="left" vertical="center" wrapText="1"/>
    </xf>
    <xf numFmtId="0" fontId="3" fillId="5" borderId="2" xfId="0" applyFont="1" applyFill="1" applyBorder="1" applyAlignment="1">
      <alignment horizontal="center"/>
    </xf>
    <xf numFmtId="0" fontId="3" fillId="2" borderId="2" xfId="0" applyFont="1" applyFill="1" applyBorder="1" applyAlignment="1">
      <alignment horizontal="center"/>
    </xf>
    <xf numFmtId="0" fontId="3" fillId="2" borderId="5" xfId="0" applyFont="1" applyFill="1" applyBorder="1" applyAlignment="1">
      <alignment horizontal="center"/>
    </xf>
    <xf numFmtId="9" fontId="0" fillId="0" borderId="0" xfId="0" applyNumberFormat="1" applyAlignment="1">
      <alignment horizontal="center"/>
    </xf>
    <xf numFmtId="0" fontId="6" fillId="0" borderId="0" xfId="0" applyFont="1" applyAlignment="1">
      <alignment vertical="center"/>
    </xf>
    <xf numFmtId="0" fontId="1" fillId="0" borderId="0" xfId="0" applyFont="1"/>
    <xf numFmtId="1" fontId="6" fillId="4" borderId="0" xfId="0" applyNumberFormat="1" applyFont="1" applyFill="1" applyAlignment="1">
      <alignment vertical="center"/>
    </xf>
    <xf numFmtId="0" fontId="6" fillId="4" borderId="0" xfId="0" applyFont="1" applyFill="1" applyAlignment="1">
      <alignment vertical="center"/>
    </xf>
    <xf numFmtId="0" fontId="5" fillId="4" borderId="0" xfId="0" applyFont="1" applyFill="1" applyAlignment="1">
      <alignment vertical="center"/>
    </xf>
    <xf numFmtId="0" fontId="11" fillId="0" borderId="0" xfId="0" applyFont="1" applyAlignment="1">
      <alignment horizontal="center"/>
    </xf>
    <xf numFmtId="0" fontId="12" fillId="0" borderId="0" xfId="0" applyFont="1"/>
    <xf numFmtId="0" fontId="11" fillId="0" borderId="0" xfId="0" applyFont="1"/>
    <xf numFmtId="0" fontId="10" fillId="0" borderId="0" xfId="0" applyFont="1" applyAlignment="1">
      <alignment horizontal="left"/>
    </xf>
    <xf numFmtId="0" fontId="10" fillId="0" borderId="0" xfId="0" applyFont="1" applyAlignment="1">
      <alignment horizontal="center"/>
    </xf>
    <xf numFmtId="0" fontId="10" fillId="0" borderId="0" xfId="0" applyFont="1"/>
    <xf numFmtId="0" fontId="13" fillId="0" borderId="0" xfId="0" applyFont="1" applyAlignment="1">
      <alignment horizontal="left"/>
    </xf>
    <xf numFmtId="0" fontId="13" fillId="0" borderId="0" xfId="0" applyFont="1" applyAlignment="1">
      <alignment horizontal="center"/>
    </xf>
    <xf numFmtId="0" fontId="15" fillId="6" borderId="0" xfId="0" applyFont="1" applyFill="1" applyAlignment="1">
      <alignment horizontal="center"/>
    </xf>
    <xf numFmtId="0" fontId="15" fillId="6" borderId="0" xfId="0" applyFont="1" applyFill="1"/>
    <xf numFmtId="0" fontId="0" fillId="3" borderId="2" xfId="0" applyFill="1" applyBorder="1" applyAlignment="1">
      <alignment horizontal="center" vertical="center"/>
    </xf>
    <xf numFmtId="0" fontId="10" fillId="0" borderId="2" xfId="0" applyFont="1" applyBorder="1" applyAlignment="1">
      <alignment horizontal="center"/>
    </xf>
    <xf numFmtId="0" fontId="0" fillId="3" borderId="0" xfId="0" applyFill="1" applyAlignment="1">
      <alignment horizontal="center" vertical="center"/>
    </xf>
    <xf numFmtId="0" fontId="12" fillId="0" borderId="0" xfId="0" applyFont="1" applyAlignment="1">
      <alignment horizontal="left"/>
    </xf>
    <xf numFmtId="1" fontId="3" fillId="0" borderId="22" xfId="0" applyNumberFormat="1" applyFont="1" applyBorder="1" applyAlignment="1">
      <alignment horizontal="center" vertical="center"/>
    </xf>
    <xf numFmtId="1" fontId="3" fillId="0" borderId="15" xfId="0" applyNumberFormat="1" applyFont="1" applyBorder="1" applyAlignment="1">
      <alignment horizontal="center" vertical="center"/>
    </xf>
    <xf numFmtId="1" fontId="3" fillId="0" borderId="18" xfId="0" applyNumberFormat="1" applyFont="1" applyBorder="1" applyAlignment="1">
      <alignment horizontal="center" vertical="center"/>
    </xf>
    <xf numFmtId="1" fontId="3" fillId="0" borderId="17" xfId="0" applyNumberFormat="1" applyFont="1" applyBorder="1" applyAlignment="1">
      <alignment horizontal="center" vertical="center"/>
    </xf>
    <xf numFmtId="1" fontId="3" fillId="0" borderId="19" xfId="0" applyNumberFormat="1" applyFont="1" applyBorder="1" applyAlignment="1">
      <alignment horizontal="center" vertical="center"/>
    </xf>
    <xf numFmtId="1" fontId="3" fillId="0" borderId="14" xfId="0" applyNumberFormat="1" applyFont="1" applyBorder="1" applyAlignment="1">
      <alignment horizontal="center" vertical="center"/>
    </xf>
    <xf numFmtId="1" fontId="3" fillId="0" borderId="23" xfId="0" applyNumberFormat="1" applyFont="1" applyBorder="1" applyAlignment="1">
      <alignment horizontal="center" vertical="center"/>
    </xf>
    <xf numFmtId="1" fontId="3" fillId="0" borderId="20" xfId="0" applyNumberFormat="1" applyFont="1" applyBorder="1" applyAlignment="1">
      <alignment horizontal="center" vertical="center"/>
    </xf>
    <xf numFmtId="1" fontId="3" fillId="0" borderId="16" xfId="0" applyNumberFormat="1" applyFont="1" applyBorder="1" applyAlignment="1">
      <alignment horizontal="center" vertical="center"/>
    </xf>
    <xf numFmtId="1" fontId="3" fillId="0" borderId="21" xfId="0" applyNumberFormat="1" applyFont="1" applyBorder="1" applyAlignment="1">
      <alignment horizontal="center" vertical="center"/>
    </xf>
    <xf numFmtId="1" fontId="3" fillId="0" borderId="24" xfId="0" applyNumberFormat="1" applyFont="1" applyBorder="1" applyAlignment="1">
      <alignment horizontal="center" vertical="center"/>
    </xf>
    <xf numFmtId="1" fontId="3" fillId="0" borderId="25" xfId="0" applyNumberFormat="1" applyFont="1" applyBorder="1" applyAlignment="1">
      <alignment horizontal="center" vertical="center"/>
    </xf>
    <xf numFmtId="1" fontId="3" fillId="0" borderId="26" xfId="0" applyNumberFormat="1" applyFont="1" applyBorder="1" applyAlignment="1">
      <alignment horizontal="center" vertical="center"/>
    </xf>
    <xf numFmtId="1" fontId="3" fillId="0" borderId="27" xfId="0" applyNumberFormat="1" applyFont="1" applyBorder="1" applyAlignment="1">
      <alignment horizontal="center" vertical="center"/>
    </xf>
    <xf numFmtId="1" fontId="3" fillId="0" borderId="28" xfId="0" applyNumberFormat="1" applyFont="1" applyBorder="1" applyAlignment="1">
      <alignment horizontal="center" vertical="center"/>
    </xf>
    <xf numFmtId="0" fontId="17" fillId="7" borderId="2" xfId="0" applyFont="1" applyFill="1" applyBorder="1" applyAlignment="1">
      <alignment horizontal="center" vertical="center"/>
    </xf>
    <xf numFmtId="0" fontId="0" fillId="8" borderId="0" xfId="0" applyFill="1"/>
    <xf numFmtId="0" fontId="11" fillId="8" borderId="0" xfId="0" applyFont="1" applyFill="1"/>
    <xf numFmtId="0" fontId="13" fillId="8" borderId="0" xfId="0" applyFont="1" applyFill="1" applyAlignment="1">
      <alignment horizontal="left"/>
    </xf>
    <xf numFmtId="0" fontId="10" fillId="8" borderId="0" xfId="0" applyFont="1" applyFill="1" applyAlignment="1">
      <alignment horizontal="left"/>
    </xf>
    <xf numFmtId="0" fontId="6" fillId="4" borderId="29" xfId="0" applyFont="1" applyFill="1" applyBorder="1" applyAlignment="1">
      <alignment horizontal="center" vertical="center"/>
    </xf>
    <xf numFmtId="0" fontId="11" fillId="0" borderId="29" xfId="0" applyFont="1" applyBorder="1"/>
    <xf numFmtId="1" fontId="3" fillId="0" borderId="30" xfId="0" applyNumberFormat="1" applyFont="1" applyBorder="1" applyAlignment="1">
      <alignment horizontal="center" vertical="center"/>
    </xf>
    <xf numFmtId="1" fontId="3" fillId="0" borderId="29" xfId="0" applyNumberFormat="1" applyFont="1" applyBorder="1" applyAlignment="1">
      <alignment horizontal="center" vertical="center"/>
    </xf>
    <xf numFmtId="1" fontId="3" fillId="0" borderId="32" xfId="0" applyNumberFormat="1" applyFont="1" applyBorder="1" applyAlignment="1">
      <alignment horizontal="center" vertical="center"/>
    </xf>
    <xf numFmtId="0" fontId="10" fillId="0" borderId="29" xfId="0" applyFont="1" applyBorder="1" applyAlignment="1">
      <alignment horizontal="left"/>
    </xf>
    <xf numFmtId="0" fontId="13" fillId="0" borderId="29" xfId="0" applyFont="1" applyBorder="1" applyAlignment="1">
      <alignment horizontal="left"/>
    </xf>
    <xf numFmtId="0" fontId="6" fillId="4" borderId="33" xfId="0" applyFont="1" applyFill="1" applyBorder="1" applyAlignment="1">
      <alignment horizontal="center" vertical="center"/>
    </xf>
    <xf numFmtId="0" fontId="10" fillId="0" borderId="33" xfId="0" applyFont="1" applyBorder="1" applyAlignment="1">
      <alignment horizontal="left"/>
    </xf>
    <xf numFmtId="0" fontId="11" fillId="0" borderId="33" xfId="0" applyFont="1" applyBorder="1"/>
    <xf numFmtId="0" fontId="10" fillId="0" borderId="33" xfId="0" applyFont="1" applyBorder="1"/>
    <xf numFmtId="1" fontId="3" fillId="0" borderId="34" xfId="0" applyNumberFormat="1" applyFont="1" applyBorder="1" applyAlignment="1">
      <alignment horizontal="center" vertical="center"/>
    </xf>
    <xf numFmtId="1" fontId="3" fillId="0" borderId="33" xfId="0" applyNumberFormat="1" applyFont="1" applyBorder="1" applyAlignment="1">
      <alignment horizontal="center" vertical="center"/>
    </xf>
    <xf numFmtId="0" fontId="18" fillId="0" borderId="29" xfId="0" applyFont="1" applyBorder="1" applyAlignment="1">
      <alignment horizontal="center"/>
    </xf>
    <xf numFmtId="0" fontId="18" fillId="0" borderId="0" xfId="0" applyFont="1" applyAlignment="1">
      <alignment horizontal="center"/>
    </xf>
    <xf numFmtId="0" fontId="10" fillId="0" borderId="29" xfId="0" applyFont="1" applyBorder="1"/>
    <xf numFmtId="0" fontId="5" fillId="9" borderId="0" xfId="0" applyFont="1" applyFill="1"/>
    <xf numFmtId="0" fontId="16" fillId="10" borderId="0" xfId="0" applyFont="1" applyFill="1" applyAlignment="1">
      <alignment horizontal="center" vertical="center"/>
    </xf>
    <xf numFmtId="0" fontId="15" fillId="6" borderId="0" xfId="0" applyFont="1" applyFill="1" applyAlignment="1">
      <alignment horizontal="left"/>
    </xf>
    <xf numFmtId="1" fontId="3" fillId="0" borderId="36" xfId="0" applyNumberFormat="1" applyFont="1" applyBorder="1" applyAlignment="1">
      <alignment horizontal="center" vertical="center"/>
    </xf>
    <xf numFmtId="1" fontId="3" fillId="0" borderId="37" xfId="0" applyNumberFormat="1" applyFont="1" applyBorder="1" applyAlignment="1">
      <alignment horizontal="center" vertical="center"/>
    </xf>
    <xf numFmtId="1" fontId="3" fillId="0" borderId="38" xfId="0" applyNumberFormat="1" applyFont="1" applyBorder="1" applyAlignment="1">
      <alignment horizontal="center" vertical="center"/>
    </xf>
    <xf numFmtId="1" fontId="3" fillId="0" borderId="39" xfId="0" applyNumberFormat="1" applyFont="1" applyBorder="1" applyAlignment="1">
      <alignment horizontal="center" vertical="center"/>
    </xf>
    <xf numFmtId="0" fontId="0" fillId="0" borderId="35" xfId="0" applyBorder="1"/>
    <xf numFmtId="0" fontId="10" fillId="0" borderId="40" xfId="0" applyFont="1" applyBorder="1" applyAlignment="1">
      <alignment horizontal="left"/>
    </xf>
    <xf numFmtId="1" fontId="3" fillId="0" borderId="40" xfId="0" applyNumberFormat="1" applyFont="1" applyBorder="1" applyAlignment="1">
      <alignment horizontal="center" vertical="center"/>
    </xf>
    <xf numFmtId="0" fontId="16" fillId="10" borderId="2" xfId="0" applyFont="1" applyFill="1" applyBorder="1" applyAlignment="1">
      <alignment horizontal="center" vertical="center"/>
    </xf>
    <xf numFmtId="0" fontId="0" fillId="0" borderId="29" xfId="0" applyBorder="1" applyAlignment="1">
      <alignment horizontal="left"/>
    </xf>
    <xf numFmtId="0" fontId="0" fillId="0" borderId="0" xfId="0" applyAlignment="1">
      <alignment horizontal="left"/>
    </xf>
    <xf numFmtId="0" fontId="0" fillId="0" borderId="33" xfId="0" applyBorder="1" applyAlignment="1">
      <alignment horizontal="left"/>
    </xf>
    <xf numFmtId="0" fontId="6" fillId="4" borderId="29"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8" xfId="0" applyFont="1" applyFill="1" applyBorder="1" applyAlignment="1">
      <alignment horizontal="center" vertical="center" wrapText="1"/>
    </xf>
    <xf numFmtId="1" fontId="6" fillId="4" borderId="8" xfId="0" applyNumberFormat="1" applyFont="1" applyFill="1" applyBorder="1" applyAlignment="1">
      <alignment horizontal="center" vertical="center" wrapText="1"/>
    </xf>
    <xf numFmtId="0" fontId="2" fillId="4" borderId="11"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2"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6" fillId="0" borderId="0" xfId="0" applyFont="1" applyAlignment="1">
      <alignment horizontal="center" vertical="center"/>
    </xf>
    <xf numFmtId="0" fontId="18" fillId="0" borderId="31" xfId="0" applyFont="1" applyBorder="1" applyAlignment="1">
      <alignment horizontal="center"/>
    </xf>
    <xf numFmtId="0" fontId="18" fillId="0" borderId="2" xfId="0" applyFont="1" applyBorder="1" applyAlignment="1">
      <alignment horizontal="center"/>
    </xf>
    <xf numFmtId="0" fontId="18" fillId="0" borderId="0" xfId="0" applyFont="1" applyAlignment="1">
      <alignment horizontal="center"/>
    </xf>
    <xf numFmtId="2" fontId="1" fillId="0" borderId="1" xfId="0" applyNumberFormat="1" applyFont="1" applyBorder="1" applyAlignment="1">
      <alignment horizontal="center" vertical="center"/>
    </xf>
    <xf numFmtId="0" fontId="5" fillId="9" borderId="0" xfId="0" applyFont="1" applyFill="1" applyAlignment="1">
      <alignment horizontal="center"/>
    </xf>
    <xf numFmtId="0" fontId="0" fillId="0" borderId="0" xfId="0" applyAlignment="1">
      <alignment vertical="center" wrapText="1"/>
    </xf>
    <xf numFmtId="0" fontId="19" fillId="0" borderId="0" xfId="1" applyAlignment="1">
      <alignment vertical="center" wrapText="1"/>
    </xf>
    <xf numFmtId="0" fontId="14" fillId="0" borderId="0" xfId="0" applyFont="1" applyAlignment="1">
      <alignment horizontal="center"/>
    </xf>
    <xf numFmtId="0" fontId="20" fillId="11" borderId="0" xfId="0" applyFont="1" applyFill="1" applyBorder="1" applyAlignment="1">
      <alignment horizontal="left"/>
    </xf>
    <xf numFmtId="0" fontId="0" fillId="11" borderId="0" xfId="0" applyFill="1"/>
    <xf numFmtId="0" fontId="11" fillId="11" borderId="0" xfId="0" applyFont="1" applyFill="1" applyAlignment="1">
      <alignment horizontal="center"/>
    </xf>
    <xf numFmtId="0" fontId="11" fillId="11" borderId="0" xfId="0" applyFont="1" applyFill="1" applyBorder="1" applyAlignment="1">
      <alignment horizontal="center"/>
    </xf>
    <xf numFmtId="0" fontId="20" fillId="11" borderId="0" xfId="0" applyFont="1" applyFill="1" applyAlignment="1">
      <alignment horizontal="center"/>
    </xf>
    <xf numFmtId="0" fontId="19" fillId="0" borderId="0" xfId="1"/>
  </cellXfs>
  <cellStyles count="2">
    <cellStyle name="Hyperlink" xfId="1" builtinId="8"/>
    <cellStyle name="Normal" xfId="0" builtinId="0"/>
  </cellStyles>
  <dxfs count="0"/>
  <tableStyles count="0" defaultTableStyle="TableStyleMedium2" defaultPivotStyle="PivotStyleLight16"/>
  <colors>
    <mruColors>
      <color rgb="FF8BC390"/>
      <color rgb="FFFFCE33"/>
      <color rgb="FFFF4B4B"/>
      <color rgb="FFED7259"/>
      <color rgb="FFFFEF9C"/>
      <color rgb="FFFFFFB3"/>
      <color rgb="FFF08C78"/>
      <color rgb="FFFFFF99"/>
      <color rgb="FFEED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217713</xdr:colOff>
      <xdr:row>3</xdr:row>
      <xdr:rowOff>76200</xdr:rowOff>
    </xdr:from>
    <xdr:to>
      <xdr:col>6</xdr:col>
      <xdr:colOff>297396</xdr:colOff>
      <xdr:row>3</xdr:row>
      <xdr:rowOff>704751</xdr:rowOff>
    </xdr:to>
    <xdr:pic>
      <xdr:nvPicPr>
        <xdr:cNvPr id="2" name="Picture 1">
          <a:extLst>
            <a:ext uri="{FF2B5EF4-FFF2-40B4-BE49-F238E27FC236}">
              <a16:creationId xmlns:a16="http://schemas.microsoft.com/office/drawing/2014/main" id="{85090616-4916-4418-80CB-ED97788126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78042" y="2694214"/>
          <a:ext cx="3345397" cy="628551"/>
        </a:xfrm>
        <a:prstGeom prst="rect">
          <a:avLst/>
        </a:prstGeom>
      </xdr:spPr>
    </xdr:pic>
    <xdr:clientData/>
  </xdr:twoCellAnchor>
  <xdr:twoCellAnchor editAs="oneCell">
    <xdr:from>
      <xdr:col>2</xdr:col>
      <xdr:colOff>423071</xdr:colOff>
      <xdr:row>1</xdr:row>
      <xdr:rowOff>85470</xdr:rowOff>
    </xdr:from>
    <xdr:to>
      <xdr:col>5</xdr:col>
      <xdr:colOff>108857</xdr:colOff>
      <xdr:row>3</xdr:row>
      <xdr:rowOff>130627</xdr:rowOff>
    </xdr:to>
    <xdr:pic>
      <xdr:nvPicPr>
        <xdr:cNvPr id="3" name="Picture 2">
          <a:extLst>
            <a:ext uri="{FF2B5EF4-FFF2-40B4-BE49-F238E27FC236}">
              <a16:creationId xmlns:a16="http://schemas.microsoft.com/office/drawing/2014/main" id="{A42ABBDE-F40D-45D9-A015-ACD062728B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36542" y="482799"/>
          <a:ext cx="1645215" cy="2080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lva.org.co/wp-content/uploads/2024/06/Executive-Summary-Mid-elevation-forest-conservation-investment-strategy-1.pdf" TargetMode="External"/><Relationship Id="rId2" Type="http://schemas.openxmlformats.org/officeDocument/2006/relationships/hyperlink" Target="https://www.selva.org.co/wp-content/uploads/2024/06/Conservation-investment-strategy-for-the-mid-elevation-forests-of-Central-and-South-America-FINAL.pdf" TargetMode="External"/><Relationship Id="rId1" Type="http://schemas.openxmlformats.org/officeDocument/2006/relationships/hyperlink" Target="https://selva.users.earthengine.app/view/mid-elevation-forests" TargetMode="External"/><Relationship Id="rId5" Type="http://schemas.openxmlformats.org/officeDocument/2006/relationships/drawing" Target="../drawings/drawing1.xml"/><Relationship Id="rId4" Type="http://schemas.openxmlformats.org/officeDocument/2006/relationships/hyperlink" Target="https://storymaps.arcgis.com/stories/6b488df95f18445e87a58a03db50564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E009-E3C7-4340-A066-C3A539388962}">
  <dimension ref="A1:G10"/>
  <sheetViews>
    <sheetView tabSelected="1" workbookViewId="0">
      <selection activeCell="A4" sqref="A4"/>
    </sheetView>
  </sheetViews>
  <sheetFormatPr defaultRowHeight="14.6" x14ac:dyDescent="0.4"/>
  <cols>
    <col min="1" max="1" width="129.4609375" customWidth="1"/>
  </cols>
  <sheetData>
    <row r="1" spans="1:7" ht="31.3" customHeight="1" x14ac:dyDescent="0.4">
      <c r="A1" s="135" t="s">
        <v>286</v>
      </c>
    </row>
    <row r="2" spans="1:7" ht="102" x14ac:dyDescent="0.4">
      <c r="A2" s="136" t="s">
        <v>281</v>
      </c>
      <c r="B2" s="128"/>
      <c r="C2" s="128"/>
      <c r="D2" s="128"/>
      <c r="E2" s="128"/>
      <c r="F2" s="128"/>
      <c r="G2" s="128"/>
    </row>
    <row r="3" spans="1:7" ht="58.3" x14ac:dyDescent="0.4">
      <c r="A3" s="136" t="s">
        <v>287</v>
      </c>
      <c r="B3" s="128"/>
      <c r="C3" s="128"/>
      <c r="D3" s="128"/>
      <c r="E3" s="128"/>
      <c r="F3" s="128"/>
      <c r="G3" s="128"/>
    </row>
    <row r="4" spans="1:7" ht="72.900000000000006" x14ac:dyDescent="0.4">
      <c r="A4" s="136" t="s">
        <v>301</v>
      </c>
      <c r="B4" s="128"/>
      <c r="C4" s="128"/>
      <c r="D4" s="128"/>
      <c r="E4" s="128"/>
      <c r="F4" s="128"/>
      <c r="G4" s="128"/>
    </row>
    <row r="5" spans="1:7" x14ac:dyDescent="0.4">
      <c r="A5" s="136"/>
    </row>
    <row r="6" spans="1:7" x14ac:dyDescent="0.4">
      <c r="A6" s="136" t="s">
        <v>282</v>
      </c>
    </row>
    <row r="7" spans="1:7" x14ac:dyDescent="0.4">
      <c r="A7" s="137" t="s">
        <v>283</v>
      </c>
    </row>
    <row r="8" spans="1:7" x14ac:dyDescent="0.4">
      <c r="A8" s="137" t="s">
        <v>284</v>
      </c>
    </row>
    <row r="9" spans="1:7" x14ac:dyDescent="0.4">
      <c r="A9" s="137" t="s">
        <v>285</v>
      </c>
    </row>
    <row r="10" spans="1:7" x14ac:dyDescent="0.4">
      <c r="A10" s="144" t="s">
        <v>302</v>
      </c>
    </row>
  </sheetData>
  <sheetProtection algorithmName="SHA-512" hashValue="1WL/TWY8oeLuS2iV4YgKfJWbsfbH98nxYJFn2IiDBJ+OrExfj4bq95A2wew5pvdZ5ym6BLfvGsKaVQk5fcIPhA==" saltValue="hYW16+sOienQ3Ug+AHH3zw==" spinCount="100000" sheet="1" objects="1" scenarios="1" selectLockedCells="1" selectUnlockedCells="1"/>
  <mergeCells count="1">
    <mergeCell ref="B2:G4"/>
  </mergeCells>
  <hyperlinks>
    <hyperlink ref="A9" r:id="rId1" xr:uid="{7CA6694B-FA1D-4E10-B75A-022EB2C3424B}"/>
    <hyperlink ref="A7" r:id="rId2" xr:uid="{8C7F12E1-5533-49CF-B403-2BEABD03167F}"/>
    <hyperlink ref="A8" r:id="rId3" xr:uid="{F92B1D07-BC3C-4826-9DD5-BB93E5684EA3}"/>
    <hyperlink ref="A10" r:id="rId4" xr:uid="{3C9A0152-0F0C-4966-A16A-CCE425EEEF0E}"/>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25D4E-1351-410F-9AAF-AF6F9877DD33}">
  <dimension ref="A1:L42"/>
  <sheetViews>
    <sheetView workbookViewId="0">
      <pane ySplit="1" topLeftCell="A2" activePane="bottomLeft" state="frozen"/>
      <selection pane="bottomLeft" activeCell="F11" sqref="F11"/>
    </sheetView>
  </sheetViews>
  <sheetFormatPr defaultRowHeight="14.6" x14ac:dyDescent="0.4"/>
  <cols>
    <col min="1" max="1" width="7.921875" customWidth="1"/>
    <col min="2" max="2" width="25.07421875" customWidth="1"/>
    <col min="3" max="3" width="26.3046875" customWidth="1"/>
    <col min="4" max="4" width="12.23046875" customWidth="1"/>
    <col min="5" max="5" width="11.3828125" customWidth="1"/>
    <col min="6" max="6" width="19.3828125" customWidth="1"/>
    <col min="7" max="7" width="15.07421875" customWidth="1"/>
    <col min="8" max="8" width="26.4609375" customWidth="1"/>
    <col min="9" max="9" width="26.07421875" customWidth="1"/>
    <col min="11" max="11" width="13.69140625" customWidth="1"/>
    <col min="12" max="12" width="10.61328125" customWidth="1"/>
  </cols>
  <sheetData>
    <row r="1" spans="1:12" ht="24.45" customHeight="1" x14ac:dyDescent="0.4">
      <c r="A1" s="65" t="s">
        <v>114</v>
      </c>
      <c r="B1" s="66" t="s">
        <v>230</v>
      </c>
      <c r="C1" s="109" t="s">
        <v>4</v>
      </c>
      <c r="D1" s="65" t="s">
        <v>231</v>
      </c>
      <c r="E1" s="65" t="s">
        <v>232</v>
      </c>
      <c r="F1" s="65" t="s">
        <v>233</v>
      </c>
      <c r="G1" s="65" t="s">
        <v>234</v>
      </c>
      <c r="H1" s="65" t="s">
        <v>236</v>
      </c>
      <c r="I1" s="65" t="s">
        <v>235</v>
      </c>
    </row>
    <row r="2" spans="1:12" x14ac:dyDescent="0.4">
      <c r="A2" s="57">
        <v>44</v>
      </c>
      <c r="B2" s="58" t="s">
        <v>154</v>
      </c>
      <c r="C2" s="59" t="s">
        <v>155</v>
      </c>
      <c r="D2" s="57" t="s">
        <v>117</v>
      </c>
      <c r="E2" s="57" t="s">
        <v>118</v>
      </c>
      <c r="F2" s="57" t="s">
        <v>156</v>
      </c>
      <c r="G2" s="57" t="s">
        <v>157</v>
      </c>
      <c r="H2" s="68" t="s">
        <v>237</v>
      </c>
      <c r="I2" s="57" t="s">
        <v>288</v>
      </c>
      <c r="K2" s="139" t="s">
        <v>289</v>
      </c>
      <c r="L2" s="140"/>
    </row>
    <row r="3" spans="1:12" x14ac:dyDescent="0.4">
      <c r="A3" s="57">
        <v>50</v>
      </c>
      <c r="B3" s="58" t="s">
        <v>158</v>
      </c>
      <c r="C3" s="59" t="s">
        <v>159</v>
      </c>
      <c r="D3" s="57" t="s">
        <v>117</v>
      </c>
      <c r="E3" s="57" t="s">
        <v>118</v>
      </c>
      <c r="F3" s="57" t="s">
        <v>160</v>
      </c>
      <c r="G3" s="57" t="s">
        <v>161</v>
      </c>
      <c r="H3" s="69" t="s">
        <v>83</v>
      </c>
      <c r="I3" s="57" t="s">
        <v>288</v>
      </c>
      <c r="K3" s="143" t="s">
        <v>255</v>
      </c>
      <c r="L3" s="141" t="s">
        <v>249</v>
      </c>
    </row>
    <row r="4" spans="1:12" x14ac:dyDescent="0.4">
      <c r="A4" s="57">
        <v>584</v>
      </c>
      <c r="B4" s="58" t="s">
        <v>277</v>
      </c>
      <c r="C4" s="59" t="s">
        <v>278</v>
      </c>
      <c r="D4" s="57" t="s">
        <v>132</v>
      </c>
      <c r="E4" s="57" t="s">
        <v>118</v>
      </c>
      <c r="F4" s="57" t="s">
        <v>279</v>
      </c>
      <c r="G4" s="57" t="s">
        <v>280</v>
      </c>
      <c r="H4" s="61" t="s">
        <v>237</v>
      </c>
      <c r="I4" s="57" t="s">
        <v>121</v>
      </c>
      <c r="K4" s="143" t="s">
        <v>291</v>
      </c>
      <c r="L4" s="141" t="s">
        <v>250</v>
      </c>
    </row>
    <row r="5" spans="1:12" x14ac:dyDescent="0.4">
      <c r="A5" s="57">
        <v>609</v>
      </c>
      <c r="B5" s="58" t="s">
        <v>162</v>
      </c>
      <c r="C5" s="59" t="s">
        <v>163</v>
      </c>
      <c r="D5" s="57" t="s">
        <v>128</v>
      </c>
      <c r="E5" s="57" t="s">
        <v>5</v>
      </c>
      <c r="F5" s="57" t="s">
        <v>3</v>
      </c>
      <c r="G5" s="57" t="s">
        <v>164</v>
      </c>
      <c r="H5" s="67" t="s">
        <v>83</v>
      </c>
      <c r="I5" s="57" t="s">
        <v>288</v>
      </c>
      <c r="K5" s="143" t="s">
        <v>3</v>
      </c>
      <c r="L5" s="142" t="s">
        <v>5</v>
      </c>
    </row>
    <row r="6" spans="1:12" x14ac:dyDescent="0.4">
      <c r="A6" s="57">
        <v>636</v>
      </c>
      <c r="B6" s="58" t="s">
        <v>115</v>
      </c>
      <c r="C6" s="59" t="s">
        <v>116</v>
      </c>
      <c r="D6" s="57" t="s">
        <v>117</v>
      </c>
      <c r="E6" s="57" t="s">
        <v>118</v>
      </c>
      <c r="F6" s="57" t="s">
        <v>119</v>
      </c>
      <c r="G6" s="57" t="s">
        <v>120</v>
      </c>
      <c r="H6" s="67" t="s">
        <v>83</v>
      </c>
      <c r="I6" s="57" t="s">
        <v>121</v>
      </c>
      <c r="K6" s="143" t="s">
        <v>290</v>
      </c>
      <c r="L6" s="142" t="s">
        <v>296</v>
      </c>
    </row>
    <row r="7" spans="1:12" x14ac:dyDescent="0.4">
      <c r="A7" s="57">
        <v>643</v>
      </c>
      <c r="B7" s="58" t="s">
        <v>165</v>
      </c>
      <c r="C7" s="59" t="s">
        <v>166</v>
      </c>
      <c r="D7" s="57" t="s">
        <v>128</v>
      </c>
      <c r="E7" s="57" t="s">
        <v>118</v>
      </c>
      <c r="F7" s="57" t="s">
        <v>167</v>
      </c>
      <c r="G7" s="57" t="s">
        <v>168</v>
      </c>
      <c r="H7" s="69" t="s">
        <v>83</v>
      </c>
      <c r="I7" s="57" t="s">
        <v>288</v>
      </c>
      <c r="K7" s="143" t="s">
        <v>2</v>
      </c>
      <c r="L7" s="142" t="s">
        <v>6</v>
      </c>
    </row>
    <row r="8" spans="1:12" x14ac:dyDescent="0.4">
      <c r="A8" s="57">
        <v>815</v>
      </c>
      <c r="B8" s="58" t="s">
        <v>173</v>
      </c>
      <c r="C8" s="63" t="s">
        <v>174</v>
      </c>
      <c r="D8" s="64" t="s">
        <v>117</v>
      </c>
      <c r="E8" s="64" t="s">
        <v>5</v>
      </c>
      <c r="F8" s="64" t="s">
        <v>3</v>
      </c>
      <c r="G8" s="64" t="s">
        <v>175</v>
      </c>
      <c r="H8" s="69" t="s">
        <v>83</v>
      </c>
      <c r="I8" s="64" t="s">
        <v>288</v>
      </c>
      <c r="K8" s="143" t="s">
        <v>0</v>
      </c>
      <c r="L8" s="142" t="s">
        <v>7</v>
      </c>
    </row>
    <row r="9" spans="1:12" x14ac:dyDescent="0.4">
      <c r="A9" s="57">
        <v>2898</v>
      </c>
      <c r="B9" s="58" t="s">
        <v>169</v>
      </c>
      <c r="C9" s="60" t="s">
        <v>170</v>
      </c>
      <c r="D9" s="61" t="s">
        <v>128</v>
      </c>
      <c r="E9" s="61" t="s">
        <v>118</v>
      </c>
      <c r="F9" s="61" t="s">
        <v>171</v>
      </c>
      <c r="G9" s="61" t="s">
        <v>172</v>
      </c>
      <c r="H9" s="69" t="s">
        <v>83</v>
      </c>
      <c r="I9" s="138" t="s">
        <v>288</v>
      </c>
      <c r="K9" s="143" t="s">
        <v>293</v>
      </c>
      <c r="L9" s="142" t="s">
        <v>248</v>
      </c>
    </row>
    <row r="10" spans="1:12" x14ac:dyDescent="0.4">
      <c r="A10" s="57">
        <v>4906</v>
      </c>
      <c r="B10" s="58" t="s">
        <v>176</v>
      </c>
      <c r="C10" s="59" t="s">
        <v>177</v>
      </c>
      <c r="D10" s="57" t="s">
        <v>132</v>
      </c>
      <c r="E10" s="57" t="s">
        <v>5</v>
      </c>
      <c r="F10" s="57" t="s">
        <v>3</v>
      </c>
      <c r="G10" s="57" t="s">
        <v>178</v>
      </c>
      <c r="H10" s="108" t="s">
        <v>1</v>
      </c>
      <c r="I10" s="57" t="s">
        <v>288</v>
      </c>
      <c r="K10" s="143" t="s">
        <v>292</v>
      </c>
      <c r="L10" s="142" t="s">
        <v>247</v>
      </c>
    </row>
    <row r="11" spans="1:12" x14ac:dyDescent="0.4">
      <c r="A11" s="57">
        <v>6095</v>
      </c>
      <c r="B11" s="58" t="s">
        <v>251</v>
      </c>
      <c r="C11" t="s">
        <v>239</v>
      </c>
      <c r="D11" s="36" t="s">
        <v>117</v>
      </c>
      <c r="E11" s="36" t="s">
        <v>118</v>
      </c>
      <c r="F11" s="36" t="s">
        <v>171</v>
      </c>
      <c r="G11" s="36" t="s">
        <v>252</v>
      </c>
      <c r="H11" s="69" t="s">
        <v>83</v>
      </c>
      <c r="I11" s="57" t="s">
        <v>121</v>
      </c>
      <c r="K11" s="143" t="s">
        <v>294</v>
      </c>
      <c r="L11" s="142" t="s">
        <v>297</v>
      </c>
    </row>
    <row r="12" spans="1:12" x14ac:dyDescent="0.4">
      <c r="A12" s="57">
        <v>6100</v>
      </c>
      <c r="B12" s="58" t="s">
        <v>254</v>
      </c>
      <c r="C12" t="s">
        <v>238</v>
      </c>
      <c r="D12" s="36" t="s">
        <v>117</v>
      </c>
      <c r="E12" s="36" t="s">
        <v>118</v>
      </c>
      <c r="F12" s="36" t="s">
        <v>253</v>
      </c>
      <c r="G12" s="36" t="s">
        <v>164</v>
      </c>
      <c r="H12" s="117" t="s">
        <v>1</v>
      </c>
      <c r="I12" s="57" t="s">
        <v>121</v>
      </c>
      <c r="K12" s="143" t="s">
        <v>295</v>
      </c>
      <c r="L12" s="142" t="s">
        <v>298</v>
      </c>
    </row>
    <row r="13" spans="1:12" x14ac:dyDescent="0.4">
      <c r="A13" s="57">
        <v>6176</v>
      </c>
      <c r="B13" s="58" t="s">
        <v>122</v>
      </c>
      <c r="C13" s="60" t="s">
        <v>123</v>
      </c>
      <c r="D13" s="61" t="s">
        <v>117</v>
      </c>
      <c r="E13" s="61" t="s">
        <v>118</v>
      </c>
      <c r="F13" s="61" t="s">
        <v>124</v>
      </c>
      <c r="G13" s="61" t="s">
        <v>125</v>
      </c>
      <c r="H13" s="61" t="s">
        <v>237</v>
      </c>
      <c r="I13" s="57" t="s">
        <v>121</v>
      </c>
      <c r="K13" s="143" t="s">
        <v>299</v>
      </c>
      <c r="L13" s="142" t="s">
        <v>300</v>
      </c>
    </row>
    <row r="14" spans="1:12" x14ac:dyDescent="0.4">
      <c r="A14" s="57">
        <v>6183</v>
      </c>
      <c r="B14" s="58" t="s">
        <v>188</v>
      </c>
      <c r="C14" s="59" t="s">
        <v>189</v>
      </c>
      <c r="D14" s="57" t="s">
        <v>117</v>
      </c>
      <c r="E14" s="57" t="s">
        <v>118</v>
      </c>
      <c r="F14" s="57" t="s">
        <v>160</v>
      </c>
      <c r="G14" s="57" t="s">
        <v>190</v>
      </c>
      <c r="H14" s="69" t="s">
        <v>83</v>
      </c>
      <c r="I14" s="57" t="s">
        <v>288</v>
      </c>
    </row>
    <row r="15" spans="1:12" x14ac:dyDescent="0.4">
      <c r="A15" s="57">
        <v>6708</v>
      </c>
      <c r="B15" s="58" t="s">
        <v>260</v>
      </c>
      <c r="C15" s="59" t="s">
        <v>258</v>
      </c>
      <c r="D15" s="57" t="s">
        <v>117</v>
      </c>
      <c r="E15" s="57" t="s">
        <v>118</v>
      </c>
      <c r="F15" s="57" t="s">
        <v>186</v>
      </c>
      <c r="G15" s="57" t="s">
        <v>259</v>
      </c>
      <c r="H15" s="61" t="s">
        <v>237</v>
      </c>
      <c r="I15" s="57" t="s">
        <v>288</v>
      </c>
    </row>
    <row r="16" spans="1:12" x14ac:dyDescent="0.4">
      <c r="A16" s="57">
        <v>7121</v>
      </c>
      <c r="B16" s="58" t="s">
        <v>184</v>
      </c>
      <c r="C16" s="59" t="s">
        <v>185</v>
      </c>
      <c r="D16" s="57" t="s">
        <v>117</v>
      </c>
      <c r="E16" s="57" t="s">
        <v>118</v>
      </c>
      <c r="F16" s="57" t="s">
        <v>186</v>
      </c>
      <c r="G16" s="57" t="s">
        <v>187</v>
      </c>
      <c r="H16" s="117" t="s">
        <v>1</v>
      </c>
      <c r="I16" s="57" t="s">
        <v>288</v>
      </c>
    </row>
    <row r="17" spans="1:9" x14ac:dyDescent="0.4">
      <c r="A17" s="57">
        <v>8376</v>
      </c>
      <c r="B17" s="58" t="s">
        <v>179</v>
      </c>
      <c r="C17" s="59" t="s">
        <v>180</v>
      </c>
      <c r="D17" s="57" t="s">
        <v>117</v>
      </c>
      <c r="E17" s="57" t="s">
        <v>5</v>
      </c>
      <c r="F17" s="57" t="s">
        <v>3</v>
      </c>
      <c r="G17" s="57" t="s">
        <v>178</v>
      </c>
      <c r="H17" s="108" t="s">
        <v>1</v>
      </c>
      <c r="I17" s="57" t="s">
        <v>288</v>
      </c>
    </row>
    <row r="18" spans="1:9" x14ac:dyDescent="0.4">
      <c r="A18" s="57">
        <v>8518</v>
      </c>
      <c r="B18" s="58" t="s">
        <v>181</v>
      </c>
      <c r="C18" s="59" t="s">
        <v>182</v>
      </c>
      <c r="D18" s="57" t="s">
        <v>117</v>
      </c>
      <c r="E18" s="57" t="s">
        <v>5</v>
      </c>
      <c r="F18" s="57" t="s">
        <v>3</v>
      </c>
      <c r="G18" s="57" t="s">
        <v>183</v>
      </c>
      <c r="H18" s="67" t="s">
        <v>83</v>
      </c>
      <c r="I18" s="57" t="s">
        <v>288</v>
      </c>
    </row>
    <row r="19" spans="1:9" x14ac:dyDescent="0.4">
      <c r="A19" s="57">
        <v>8709</v>
      </c>
      <c r="B19" s="58" t="s">
        <v>126</v>
      </c>
      <c r="C19" s="59" t="s">
        <v>127</v>
      </c>
      <c r="D19" s="57" t="s">
        <v>128</v>
      </c>
      <c r="E19" s="57" t="s">
        <v>6</v>
      </c>
      <c r="F19" s="57" t="s">
        <v>2</v>
      </c>
      <c r="G19" s="57" t="s">
        <v>129</v>
      </c>
      <c r="H19" s="117" t="s">
        <v>1</v>
      </c>
      <c r="I19" s="57" t="s">
        <v>121</v>
      </c>
    </row>
    <row r="20" spans="1:9" x14ac:dyDescent="0.4">
      <c r="A20" s="57">
        <v>9076</v>
      </c>
      <c r="B20" s="58" t="s">
        <v>130</v>
      </c>
      <c r="C20" s="59" t="s">
        <v>131</v>
      </c>
      <c r="D20" s="57" t="s">
        <v>132</v>
      </c>
      <c r="E20" s="57" t="s">
        <v>118</v>
      </c>
      <c r="F20" s="57" t="s">
        <v>133</v>
      </c>
      <c r="G20" s="57" t="s">
        <v>134</v>
      </c>
      <c r="H20" s="67" t="s">
        <v>83</v>
      </c>
      <c r="I20" s="57" t="s">
        <v>121</v>
      </c>
    </row>
    <row r="21" spans="1:9" x14ac:dyDescent="0.4">
      <c r="A21" s="57">
        <v>9268</v>
      </c>
      <c r="B21" s="58" t="s">
        <v>135</v>
      </c>
      <c r="C21" s="59" t="s">
        <v>136</v>
      </c>
      <c r="D21" s="57" t="s">
        <v>117</v>
      </c>
      <c r="E21" s="57" t="s">
        <v>118</v>
      </c>
      <c r="F21" s="57" t="s">
        <v>137</v>
      </c>
      <c r="G21" s="57" t="s">
        <v>138</v>
      </c>
      <c r="H21" s="61" t="s">
        <v>237</v>
      </c>
      <c r="I21" s="57" t="s">
        <v>121</v>
      </c>
    </row>
    <row r="22" spans="1:9" x14ac:dyDescent="0.4">
      <c r="A22" s="57">
        <v>10303</v>
      </c>
      <c r="B22" s="58" t="s">
        <v>191</v>
      </c>
      <c r="C22" s="60" t="s">
        <v>192</v>
      </c>
      <c r="D22" s="61" t="s">
        <v>117</v>
      </c>
      <c r="E22" s="61" t="s">
        <v>5</v>
      </c>
      <c r="F22" s="61" t="s">
        <v>3</v>
      </c>
      <c r="G22" s="61" t="s">
        <v>193</v>
      </c>
      <c r="H22" s="61" t="s">
        <v>237</v>
      </c>
      <c r="I22" s="61" t="s">
        <v>288</v>
      </c>
    </row>
    <row r="23" spans="1:9" x14ac:dyDescent="0.4">
      <c r="A23" s="57">
        <v>12687</v>
      </c>
      <c r="B23" s="58" t="s">
        <v>194</v>
      </c>
      <c r="C23" s="59" t="s">
        <v>195</v>
      </c>
      <c r="D23" s="57" t="s">
        <v>128</v>
      </c>
      <c r="E23" s="57" t="s">
        <v>118</v>
      </c>
      <c r="F23" s="57" t="s">
        <v>167</v>
      </c>
      <c r="G23" s="57" t="s">
        <v>196</v>
      </c>
      <c r="H23" s="108" t="s">
        <v>1</v>
      </c>
      <c r="I23" s="57" t="s">
        <v>288</v>
      </c>
    </row>
    <row r="24" spans="1:9" x14ac:dyDescent="0.4">
      <c r="A24" s="57">
        <v>12722</v>
      </c>
      <c r="B24" s="58" t="s">
        <v>197</v>
      </c>
      <c r="C24" s="59" t="s">
        <v>198</v>
      </c>
      <c r="D24" s="57" t="s">
        <v>132</v>
      </c>
      <c r="E24" s="57" t="s">
        <v>118</v>
      </c>
      <c r="F24" s="57" t="s">
        <v>160</v>
      </c>
      <c r="G24" s="57" t="s">
        <v>199</v>
      </c>
      <c r="H24" s="117" t="s">
        <v>1</v>
      </c>
      <c r="I24" s="57" t="s">
        <v>288</v>
      </c>
    </row>
    <row r="25" spans="1:9" x14ac:dyDescent="0.4">
      <c r="A25" s="57">
        <v>13230</v>
      </c>
      <c r="B25" s="58" t="s">
        <v>263</v>
      </c>
      <c r="C25" s="59" t="s">
        <v>261</v>
      </c>
      <c r="D25" s="57" t="s">
        <v>117</v>
      </c>
      <c r="E25" s="57" t="s">
        <v>118</v>
      </c>
      <c r="F25" s="57" t="s">
        <v>186</v>
      </c>
      <c r="G25" s="57" t="s">
        <v>262</v>
      </c>
      <c r="H25" s="67" t="s">
        <v>83</v>
      </c>
      <c r="I25" s="57" t="s">
        <v>288</v>
      </c>
    </row>
    <row r="26" spans="1:9" x14ac:dyDescent="0.4">
      <c r="A26" s="57">
        <v>13345</v>
      </c>
      <c r="B26" s="58" t="s">
        <v>200</v>
      </c>
      <c r="C26" s="59" t="s">
        <v>201</v>
      </c>
      <c r="D26" s="57" t="s">
        <v>132</v>
      </c>
      <c r="E26" s="57" t="s">
        <v>118</v>
      </c>
      <c r="F26" s="57" t="s">
        <v>167</v>
      </c>
      <c r="G26" s="57" t="s">
        <v>202</v>
      </c>
      <c r="H26" s="117" t="s">
        <v>1</v>
      </c>
      <c r="I26" s="57" t="s">
        <v>288</v>
      </c>
    </row>
    <row r="27" spans="1:9" x14ac:dyDescent="0.4">
      <c r="A27" s="57">
        <v>13349</v>
      </c>
      <c r="B27" s="58" t="s">
        <v>257</v>
      </c>
      <c r="C27" t="s">
        <v>240</v>
      </c>
      <c r="D27" s="36" t="s">
        <v>117</v>
      </c>
      <c r="E27" s="36" t="s">
        <v>249</v>
      </c>
      <c r="F27" s="36" t="s">
        <v>255</v>
      </c>
      <c r="G27" s="36" t="s">
        <v>256</v>
      </c>
      <c r="H27" s="69" t="s">
        <v>83</v>
      </c>
      <c r="I27" s="57" t="s">
        <v>121</v>
      </c>
    </row>
    <row r="28" spans="1:9" x14ac:dyDescent="0.4">
      <c r="A28" s="57">
        <v>14189</v>
      </c>
      <c r="B28" s="58" t="s">
        <v>145</v>
      </c>
      <c r="C28" s="59" t="s">
        <v>146</v>
      </c>
      <c r="D28" s="57" t="s">
        <v>117</v>
      </c>
      <c r="E28" s="57" t="s">
        <v>118</v>
      </c>
      <c r="F28" s="57" t="s">
        <v>147</v>
      </c>
      <c r="G28" s="57" t="s">
        <v>148</v>
      </c>
      <c r="H28" s="68" t="s">
        <v>237</v>
      </c>
      <c r="I28" s="57" t="s">
        <v>121</v>
      </c>
    </row>
    <row r="29" spans="1:9" x14ac:dyDescent="0.4">
      <c r="A29" s="57">
        <v>14811</v>
      </c>
      <c r="B29" s="58" t="s">
        <v>139</v>
      </c>
      <c r="C29" s="59" t="s">
        <v>140</v>
      </c>
      <c r="D29" s="57" t="s">
        <v>128</v>
      </c>
      <c r="E29" s="57" t="s">
        <v>118</v>
      </c>
      <c r="F29" s="57" t="s">
        <v>124</v>
      </c>
      <c r="G29" s="57" t="s">
        <v>141</v>
      </c>
      <c r="H29" s="61" t="s">
        <v>237</v>
      </c>
      <c r="I29" s="57" t="s">
        <v>121</v>
      </c>
    </row>
    <row r="30" spans="1:9" x14ac:dyDescent="0.4">
      <c r="A30" s="57">
        <v>14813</v>
      </c>
      <c r="B30" s="58" t="s">
        <v>203</v>
      </c>
      <c r="C30" s="59" t="s">
        <v>204</v>
      </c>
      <c r="D30" s="57" t="s">
        <v>117</v>
      </c>
      <c r="E30" s="57" t="s">
        <v>118</v>
      </c>
      <c r="F30" s="57" t="s">
        <v>186</v>
      </c>
      <c r="G30" s="57" t="s">
        <v>205</v>
      </c>
      <c r="H30" s="69" t="s">
        <v>83</v>
      </c>
      <c r="I30" s="57" t="s">
        <v>288</v>
      </c>
    </row>
    <row r="31" spans="1:9" x14ac:dyDescent="0.4">
      <c r="A31" s="57">
        <v>14833</v>
      </c>
      <c r="B31" s="58" t="s">
        <v>142</v>
      </c>
      <c r="C31" s="59" t="s">
        <v>143</v>
      </c>
      <c r="D31" s="57" t="s">
        <v>117</v>
      </c>
      <c r="E31" s="57" t="s">
        <v>118</v>
      </c>
      <c r="F31" s="57" t="s">
        <v>144</v>
      </c>
      <c r="G31" s="57" t="s">
        <v>125</v>
      </c>
      <c r="H31" s="61" t="s">
        <v>237</v>
      </c>
      <c r="I31" s="57" t="s">
        <v>121</v>
      </c>
    </row>
    <row r="32" spans="1:9" x14ac:dyDescent="0.4">
      <c r="A32" s="57">
        <v>14954</v>
      </c>
      <c r="B32" s="58" t="s">
        <v>206</v>
      </c>
      <c r="C32" s="59" t="s">
        <v>207</v>
      </c>
      <c r="D32" s="57" t="s">
        <v>117</v>
      </c>
      <c r="E32" s="57" t="s">
        <v>118</v>
      </c>
      <c r="F32" s="57" t="s">
        <v>186</v>
      </c>
      <c r="G32" s="57" t="s">
        <v>208</v>
      </c>
      <c r="H32" s="108" t="s">
        <v>1</v>
      </c>
      <c r="I32" s="57" t="s">
        <v>288</v>
      </c>
    </row>
    <row r="33" spans="1:9" x14ac:dyDescent="0.4">
      <c r="A33" s="57">
        <v>27950</v>
      </c>
      <c r="B33" s="58" t="s">
        <v>215</v>
      </c>
      <c r="C33" s="59" t="s">
        <v>216</v>
      </c>
      <c r="D33" s="57" t="s">
        <v>117</v>
      </c>
      <c r="E33" s="57" t="s">
        <v>118</v>
      </c>
      <c r="F33" s="57" t="s">
        <v>186</v>
      </c>
      <c r="G33" s="57" t="s">
        <v>217</v>
      </c>
      <c r="H33" s="108" t="s">
        <v>1</v>
      </c>
      <c r="I33" s="57" t="s">
        <v>288</v>
      </c>
    </row>
    <row r="34" spans="1:9" x14ac:dyDescent="0.4">
      <c r="A34" s="57">
        <v>28144</v>
      </c>
      <c r="B34" s="58" t="s">
        <v>218</v>
      </c>
      <c r="C34" s="59" t="s">
        <v>219</v>
      </c>
      <c r="D34" s="57" t="s">
        <v>117</v>
      </c>
      <c r="E34" s="57" t="s">
        <v>5</v>
      </c>
      <c r="F34" s="57" t="s">
        <v>3</v>
      </c>
      <c r="G34" s="57" t="s">
        <v>208</v>
      </c>
      <c r="H34" s="108" t="s">
        <v>1</v>
      </c>
      <c r="I34" s="57" t="s">
        <v>288</v>
      </c>
    </row>
    <row r="35" spans="1:9" x14ac:dyDescent="0.4">
      <c r="A35" s="57">
        <v>28147</v>
      </c>
      <c r="B35" s="58" t="s">
        <v>220</v>
      </c>
      <c r="C35" s="59" t="s">
        <v>221</v>
      </c>
      <c r="D35" s="57" t="s">
        <v>117</v>
      </c>
      <c r="E35" s="57" t="s">
        <v>5</v>
      </c>
      <c r="F35" s="57" t="s">
        <v>3</v>
      </c>
      <c r="G35" s="57" t="s">
        <v>222</v>
      </c>
      <c r="H35" s="108" t="s">
        <v>1</v>
      </c>
      <c r="I35" s="57" t="s">
        <v>288</v>
      </c>
    </row>
    <row r="36" spans="1:9" x14ac:dyDescent="0.4">
      <c r="A36" s="57">
        <v>28221</v>
      </c>
      <c r="B36" s="58" t="s">
        <v>212</v>
      </c>
      <c r="C36" s="59" t="s">
        <v>213</v>
      </c>
      <c r="D36" s="57" t="s">
        <v>132</v>
      </c>
      <c r="E36" s="57" t="s">
        <v>5</v>
      </c>
      <c r="F36" s="57" t="s">
        <v>3</v>
      </c>
      <c r="G36" s="57" t="s">
        <v>214</v>
      </c>
      <c r="H36" s="108" t="s">
        <v>1</v>
      </c>
      <c r="I36" s="57" t="s">
        <v>288</v>
      </c>
    </row>
    <row r="37" spans="1:9" x14ac:dyDescent="0.4">
      <c r="A37" s="57">
        <v>28391</v>
      </c>
      <c r="B37" s="58" t="s">
        <v>209</v>
      </c>
      <c r="C37" s="59" t="s">
        <v>210</v>
      </c>
      <c r="D37" s="57" t="s">
        <v>117</v>
      </c>
      <c r="E37" s="57" t="s">
        <v>5</v>
      </c>
      <c r="F37" s="57" t="s">
        <v>3</v>
      </c>
      <c r="G37" s="57" t="s">
        <v>211</v>
      </c>
      <c r="H37" s="117" t="s">
        <v>1</v>
      </c>
      <c r="I37" s="57" t="s">
        <v>288</v>
      </c>
    </row>
    <row r="38" spans="1:9" x14ac:dyDescent="0.4">
      <c r="A38" s="57">
        <v>28958</v>
      </c>
      <c r="B38" s="70" t="s">
        <v>149</v>
      </c>
      <c r="C38" s="62" t="s">
        <v>242</v>
      </c>
      <c r="D38" s="61" t="s">
        <v>117</v>
      </c>
      <c r="E38" s="61" t="s">
        <v>6</v>
      </c>
      <c r="F38" s="61" t="s">
        <v>2</v>
      </c>
      <c r="G38" s="61" t="s">
        <v>150</v>
      </c>
      <c r="H38" s="117" t="s">
        <v>1</v>
      </c>
      <c r="I38" s="57" t="s">
        <v>121</v>
      </c>
    </row>
    <row r="39" spans="1:9" x14ac:dyDescent="0.4">
      <c r="A39" s="57">
        <v>29075</v>
      </c>
      <c r="B39" s="58" t="s">
        <v>223</v>
      </c>
      <c r="C39" s="59" t="s">
        <v>241</v>
      </c>
      <c r="D39" s="57" t="s">
        <v>132</v>
      </c>
      <c r="E39" s="57" t="s">
        <v>5</v>
      </c>
      <c r="F39" s="57" t="s">
        <v>3</v>
      </c>
      <c r="G39" s="57" t="s">
        <v>224</v>
      </c>
      <c r="H39" s="117" t="s">
        <v>1</v>
      </c>
      <c r="I39" s="57" t="s">
        <v>288</v>
      </c>
    </row>
    <row r="40" spans="1:9" x14ac:dyDescent="0.4">
      <c r="A40" s="57">
        <v>29076</v>
      </c>
      <c r="B40" s="58" t="s">
        <v>225</v>
      </c>
      <c r="C40" s="60" t="s">
        <v>226</v>
      </c>
      <c r="D40" s="61" t="s">
        <v>132</v>
      </c>
      <c r="E40" s="61" t="s">
        <v>5</v>
      </c>
      <c r="F40" s="61" t="s">
        <v>3</v>
      </c>
      <c r="G40" s="61" t="s">
        <v>199</v>
      </c>
      <c r="H40" s="67" t="s">
        <v>83</v>
      </c>
      <c r="I40" s="61" t="s">
        <v>288</v>
      </c>
    </row>
    <row r="41" spans="1:9" x14ac:dyDescent="0.4">
      <c r="A41" s="57">
        <v>29182</v>
      </c>
      <c r="B41" s="58" t="s">
        <v>151</v>
      </c>
      <c r="C41" s="63" t="s">
        <v>152</v>
      </c>
      <c r="D41" s="64" t="s">
        <v>132</v>
      </c>
      <c r="E41" s="64" t="s">
        <v>7</v>
      </c>
      <c r="F41" s="64" t="s">
        <v>0</v>
      </c>
      <c r="G41" s="64" t="s">
        <v>153</v>
      </c>
      <c r="H41" s="68" t="s">
        <v>237</v>
      </c>
      <c r="I41" s="57" t="s">
        <v>121</v>
      </c>
    </row>
    <row r="42" spans="1:9" x14ac:dyDescent="0.4">
      <c r="A42" s="57">
        <v>29983</v>
      </c>
      <c r="B42" s="58" t="s">
        <v>227</v>
      </c>
      <c r="C42" s="62" t="s">
        <v>228</v>
      </c>
      <c r="D42" s="61" t="s">
        <v>117</v>
      </c>
      <c r="E42" s="61" t="s">
        <v>5</v>
      </c>
      <c r="F42" s="61" t="s">
        <v>3</v>
      </c>
      <c r="G42" s="61" t="s">
        <v>229</v>
      </c>
      <c r="H42" s="67" t="s">
        <v>83</v>
      </c>
      <c r="I42" s="61" t="s">
        <v>288</v>
      </c>
    </row>
  </sheetData>
  <sheetProtection algorithmName="SHA-512" hashValue="olBtYDKpOS//plLIgTxMjV8zFUv4LlhRp8Y/E9oKHq+Mr8YFI/P7dDQT2PdA1WJgVRcKFg3Yf8PtHGvDd3AY3Q==" saltValue="1nCIgLWXXynT/pAh7vayxg==" spinCount="100000" sheet="1" objects="1" scenarios="1"/>
  <autoFilter ref="A1:I39" xr:uid="{7DE25D4E-1351-410F-9AAF-AF6F9877DD33}"/>
  <sortState xmlns:xlrd2="http://schemas.microsoft.com/office/spreadsheetml/2017/richdata2" ref="A2:I42">
    <sortCondition ref="A2:A4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307B-F043-4DCA-A115-5E9D79245305}">
  <dimension ref="A1:P21"/>
  <sheetViews>
    <sheetView workbookViewId="0">
      <pane xSplit="1" topLeftCell="B1" activePane="topRight" state="frozen"/>
      <selection pane="topRight" activeCell="E1" sqref="E1:E1048576"/>
    </sheetView>
  </sheetViews>
  <sheetFormatPr defaultRowHeight="14.6" x14ac:dyDescent="0.4"/>
  <cols>
    <col min="1" max="1" width="17" customWidth="1"/>
    <col min="2" max="7" width="23" customWidth="1"/>
    <col min="8" max="8" width="26.69140625" customWidth="1"/>
    <col min="9" max="16" width="23" customWidth="1"/>
  </cols>
  <sheetData>
    <row r="1" spans="1:16" x14ac:dyDescent="0.4">
      <c r="A1" s="53" t="s">
        <v>84</v>
      </c>
      <c r="B1" s="104" t="s">
        <v>246</v>
      </c>
      <c r="C1" s="131" t="s">
        <v>247</v>
      </c>
      <c r="D1" s="132"/>
      <c r="E1" s="105" t="s">
        <v>248</v>
      </c>
      <c r="F1" s="133" t="s">
        <v>7</v>
      </c>
      <c r="G1" s="133"/>
      <c r="H1" s="105" t="s">
        <v>6</v>
      </c>
      <c r="I1" s="133" t="s">
        <v>5</v>
      </c>
      <c r="J1" s="133"/>
      <c r="K1" s="133"/>
      <c r="L1" s="133"/>
      <c r="M1" s="133"/>
      <c r="N1" s="133" t="s">
        <v>250</v>
      </c>
      <c r="O1" s="133"/>
      <c r="P1" s="105" t="s">
        <v>249</v>
      </c>
    </row>
    <row r="2" spans="1:16" ht="25.75" x14ac:dyDescent="0.4">
      <c r="A2" s="107" t="s">
        <v>245</v>
      </c>
      <c r="B2" s="91" t="s">
        <v>244</v>
      </c>
      <c r="C2" s="33" t="s">
        <v>107</v>
      </c>
      <c r="D2" s="91" t="s">
        <v>106</v>
      </c>
      <c r="E2" s="121" t="s">
        <v>271</v>
      </c>
      <c r="F2" s="33" t="s">
        <v>106</v>
      </c>
      <c r="G2" s="91" t="s">
        <v>105</v>
      </c>
      <c r="H2" s="98" t="s">
        <v>111</v>
      </c>
      <c r="I2" s="122" t="s">
        <v>272</v>
      </c>
      <c r="J2" s="33" t="s">
        <v>270</v>
      </c>
      <c r="K2" s="33" t="s">
        <v>269</v>
      </c>
      <c r="L2" s="55" t="s">
        <v>265</v>
      </c>
      <c r="M2" s="91" t="s">
        <v>264</v>
      </c>
      <c r="N2" s="33" t="s">
        <v>266</v>
      </c>
      <c r="O2" s="91" t="s">
        <v>267</v>
      </c>
      <c r="P2" s="98" t="s">
        <v>268</v>
      </c>
    </row>
    <row r="3" spans="1:16" x14ac:dyDescent="0.4">
      <c r="A3" s="87"/>
      <c r="B3" s="92" t="s">
        <v>116</v>
      </c>
      <c r="C3" s="59" t="s">
        <v>116</v>
      </c>
      <c r="D3" s="92" t="s">
        <v>116</v>
      </c>
      <c r="E3" s="92" t="s">
        <v>116</v>
      </c>
      <c r="F3" s="60" t="s">
        <v>123</v>
      </c>
      <c r="G3" s="96" t="s">
        <v>123</v>
      </c>
      <c r="H3" s="99" t="s">
        <v>123</v>
      </c>
      <c r="I3" s="59" t="s">
        <v>163</v>
      </c>
      <c r="J3" s="59" t="s">
        <v>163</v>
      </c>
      <c r="K3" s="59" t="s">
        <v>166</v>
      </c>
      <c r="L3" s="59" t="s">
        <v>155</v>
      </c>
      <c r="M3" s="92" t="s">
        <v>155</v>
      </c>
      <c r="N3" s="59" t="s">
        <v>155</v>
      </c>
      <c r="O3" s="92" t="s">
        <v>155</v>
      </c>
      <c r="P3" s="100" t="s">
        <v>155</v>
      </c>
    </row>
    <row r="4" spans="1:16" ht="15" thickBot="1" x14ac:dyDescent="0.45">
      <c r="A4" s="87"/>
      <c r="B4" s="92" t="s">
        <v>131</v>
      </c>
      <c r="C4" s="59" t="s">
        <v>131</v>
      </c>
      <c r="D4" s="92" t="s">
        <v>131</v>
      </c>
      <c r="E4" s="92" t="s">
        <v>131</v>
      </c>
      <c r="F4" s="59" t="s">
        <v>131</v>
      </c>
      <c r="G4" s="92" t="s">
        <v>131</v>
      </c>
      <c r="H4" s="100" t="s">
        <v>127</v>
      </c>
      <c r="I4" s="60" t="s">
        <v>170</v>
      </c>
      <c r="J4" s="60" t="s">
        <v>170</v>
      </c>
      <c r="K4" s="63" t="s">
        <v>174</v>
      </c>
      <c r="L4" s="59" t="s">
        <v>166</v>
      </c>
      <c r="M4" s="92" t="s">
        <v>159</v>
      </c>
      <c r="N4" s="59" t="s">
        <v>159</v>
      </c>
      <c r="O4" s="118" t="s">
        <v>278</v>
      </c>
      <c r="P4" s="120" t="s">
        <v>278</v>
      </c>
    </row>
    <row r="5" spans="1:16" ht="15" thickBot="1" x14ac:dyDescent="0.45">
      <c r="A5" s="88"/>
      <c r="B5" s="93"/>
      <c r="C5" s="59" t="s">
        <v>136</v>
      </c>
      <c r="D5" s="92" t="s">
        <v>136</v>
      </c>
      <c r="E5" s="92" t="s">
        <v>136</v>
      </c>
      <c r="F5" s="59" t="s">
        <v>146</v>
      </c>
      <c r="G5" s="92" t="s">
        <v>143</v>
      </c>
      <c r="H5" s="100" t="s">
        <v>131</v>
      </c>
      <c r="I5" s="119" t="s">
        <v>239</v>
      </c>
      <c r="J5" s="59" t="s">
        <v>185</v>
      </c>
      <c r="K5" s="119" t="s">
        <v>239</v>
      </c>
      <c r="L5" s="119" t="s">
        <v>239</v>
      </c>
      <c r="M5" s="118" t="s">
        <v>239</v>
      </c>
      <c r="N5" s="119" t="s">
        <v>239</v>
      </c>
      <c r="O5" s="118" t="s">
        <v>239</v>
      </c>
      <c r="P5" s="120" t="s">
        <v>239</v>
      </c>
    </row>
    <row r="6" spans="1:16" ht="15" thickBot="1" x14ac:dyDescent="0.45">
      <c r="A6" s="88"/>
      <c r="B6" s="93"/>
      <c r="C6" s="73"/>
      <c r="D6" s="92" t="s">
        <v>146</v>
      </c>
      <c r="E6" s="92" t="s">
        <v>146</v>
      </c>
      <c r="F6" s="59" t="s">
        <v>140</v>
      </c>
      <c r="G6" s="97" t="s">
        <v>152</v>
      </c>
      <c r="H6" s="100" t="s">
        <v>140</v>
      </c>
      <c r="I6" s="59" t="s">
        <v>185</v>
      </c>
      <c r="J6" s="59" t="s">
        <v>258</v>
      </c>
      <c r="K6" s="60" t="s">
        <v>170</v>
      </c>
      <c r="L6" s="60" t="s">
        <v>170</v>
      </c>
      <c r="M6" s="96" t="s">
        <v>170</v>
      </c>
      <c r="N6" s="60" t="s">
        <v>170</v>
      </c>
      <c r="O6" s="118" t="s">
        <v>238</v>
      </c>
      <c r="P6" s="99" t="s">
        <v>170</v>
      </c>
    </row>
    <row r="7" spans="1:16" ht="15" thickBot="1" x14ac:dyDescent="0.45">
      <c r="A7" s="88"/>
      <c r="B7" s="93"/>
      <c r="C7" s="73"/>
      <c r="D7" s="92" t="s">
        <v>143</v>
      </c>
      <c r="E7" s="92" t="s">
        <v>143</v>
      </c>
      <c r="F7" s="59" t="s">
        <v>143</v>
      </c>
      <c r="G7" s="93"/>
      <c r="H7" s="100" t="s">
        <v>143</v>
      </c>
      <c r="I7" s="60" t="s">
        <v>192</v>
      </c>
      <c r="J7" s="59" t="s">
        <v>198</v>
      </c>
      <c r="K7" s="59" t="s">
        <v>177</v>
      </c>
      <c r="L7" s="59" t="s">
        <v>189</v>
      </c>
      <c r="M7" s="92" t="s">
        <v>189</v>
      </c>
      <c r="N7" s="59" t="s">
        <v>258</v>
      </c>
      <c r="O7" s="96" t="s">
        <v>170</v>
      </c>
      <c r="P7" s="100" t="s">
        <v>189</v>
      </c>
    </row>
    <row r="8" spans="1:16" ht="15" thickBot="1" x14ac:dyDescent="0.45">
      <c r="A8" s="88"/>
      <c r="B8" s="93"/>
      <c r="C8" s="73"/>
      <c r="D8" s="93"/>
      <c r="E8" s="95"/>
      <c r="F8" s="63" t="s">
        <v>152</v>
      </c>
      <c r="G8" s="93"/>
      <c r="H8" s="101" t="s">
        <v>242</v>
      </c>
      <c r="I8" s="59" t="s">
        <v>195</v>
      </c>
      <c r="J8" s="59" t="s">
        <v>204</v>
      </c>
      <c r="K8" s="59" t="s">
        <v>180</v>
      </c>
      <c r="L8" s="81"/>
      <c r="M8" s="92" t="s">
        <v>201</v>
      </c>
      <c r="N8" s="59" t="s">
        <v>189</v>
      </c>
      <c r="O8" s="92" t="s">
        <v>189</v>
      </c>
      <c r="P8" s="100" t="s">
        <v>198</v>
      </c>
    </row>
    <row r="9" spans="1:16" ht="15" thickBot="1" x14ac:dyDescent="0.45">
      <c r="A9" s="89"/>
      <c r="B9" s="93"/>
      <c r="C9" s="73"/>
      <c r="D9" s="93"/>
      <c r="E9" s="95"/>
      <c r="F9" s="73"/>
      <c r="G9" s="93"/>
      <c r="H9" s="102"/>
      <c r="I9" s="59" t="s">
        <v>198</v>
      </c>
      <c r="J9" s="59" t="s">
        <v>207</v>
      </c>
      <c r="K9" s="59" t="s">
        <v>182</v>
      </c>
      <c r="L9" s="81"/>
      <c r="M9" s="106" t="s">
        <v>228</v>
      </c>
      <c r="N9" s="59" t="s">
        <v>185</v>
      </c>
      <c r="O9" s="92" t="s">
        <v>198</v>
      </c>
      <c r="P9" s="100" t="s">
        <v>240</v>
      </c>
    </row>
    <row r="10" spans="1:16" ht="15" thickBot="1" x14ac:dyDescent="0.45">
      <c r="A10" s="90"/>
      <c r="B10" s="93"/>
      <c r="C10" s="73"/>
      <c r="D10" s="93"/>
      <c r="E10" s="95"/>
      <c r="F10" s="73"/>
      <c r="G10" s="93"/>
      <c r="H10" s="102"/>
      <c r="I10" s="59" t="s">
        <v>261</v>
      </c>
      <c r="J10" s="59" t="s">
        <v>216</v>
      </c>
      <c r="K10" s="60" t="s">
        <v>192</v>
      </c>
      <c r="L10" s="81"/>
      <c r="M10" s="94"/>
      <c r="N10" s="59" t="s">
        <v>261</v>
      </c>
      <c r="O10" s="93"/>
      <c r="P10" s="102"/>
    </row>
    <row r="11" spans="1:16" ht="15" thickBot="1" x14ac:dyDescent="0.45">
      <c r="A11" s="88"/>
      <c r="B11" s="93"/>
      <c r="C11" s="73"/>
      <c r="D11" s="93"/>
      <c r="E11" s="95"/>
      <c r="F11" s="73"/>
      <c r="G11" s="94"/>
      <c r="H11" s="103"/>
      <c r="I11" s="59" t="s">
        <v>201</v>
      </c>
      <c r="J11" s="59" t="s">
        <v>213</v>
      </c>
      <c r="K11" s="59" t="s">
        <v>195</v>
      </c>
      <c r="L11" s="81"/>
      <c r="M11" s="93"/>
      <c r="N11" s="59" t="s">
        <v>198</v>
      </c>
      <c r="O11" s="93"/>
      <c r="P11" s="102"/>
    </row>
    <row r="12" spans="1:16" ht="15" thickBot="1" x14ac:dyDescent="0.45">
      <c r="A12" s="90"/>
      <c r="B12" s="93"/>
      <c r="C12" s="73"/>
      <c r="D12" s="93"/>
      <c r="E12" s="95"/>
      <c r="F12" s="73"/>
      <c r="G12" s="93"/>
      <c r="H12" s="102"/>
      <c r="I12" s="59" t="s">
        <v>204</v>
      </c>
      <c r="J12" s="59" t="s">
        <v>210</v>
      </c>
      <c r="K12" s="59" t="s">
        <v>261</v>
      </c>
      <c r="L12" s="81"/>
      <c r="M12" s="93"/>
      <c r="N12" s="59" t="s">
        <v>204</v>
      </c>
      <c r="O12" s="94"/>
      <c r="P12" s="103"/>
    </row>
    <row r="13" spans="1:16" ht="15" thickBot="1" x14ac:dyDescent="0.45">
      <c r="A13" s="88"/>
      <c r="B13" s="93"/>
      <c r="C13" s="73"/>
      <c r="D13" s="93"/>
      <c r="E13" s="95"/>
      <c r="F13" s="73"/>
      <c r="G13" s="93"/>
      <c r="H13" s="102"/>
      <c r="I13" s="59" t="s">
        <v>207</v>
      </c>
      <c r="J13" s="81"/>
      <c r="K13" s="59" t="s">
        <v>207</v>
      </c>
      <c r="L13" s="81"/>
      <c r="M13" s="94"/>
      <c r="N13" s="59" t="s">
        <v>216</v>
      </c>
      <c r="O13" s="93"/>
      <c r="P13" s="102"/>
    </row>
    <row r="14" spans="1:16" ht="15" thickBot="1" x14ac:dyDescent="0.45">
      <c r="A14" s="88"/>
      <c r="B14" s="93"/>
      <c r="C14" s="73"/>
      <c r="D14" s="93"/>
      <c r="E14" s="95"/>
      <c r="F14" s="73"/>
      <c r="G14" s="93"/>
      <c r="H14" s="102"/>
      <c r="I14" s="59" t="s">
        <v>216</v>
      </c>
      <c r="J14" s="81"/>
      <c r="K14" s="59" t="s">
        <v>213</v>
      </c>
      <c r="L14" s="81"/>
      <c r="M14" s="93"/>
      <c r="N14" s="73"/>
      <c r="O14" s="93"/>
      <c r="P14" s="102"/>
    </row>
    <row r="15" spans="1:16" ht="15" thickBot="1" x14ac:dyDescent="0.45">
      <c r="A15" s="88"/>
      <c r="B15" s="93"/>
      <c r="C15" s="73"/>
      <c r="D15" s="93"/>
      <c r="E15" s="95"/>
      <c r="F15" s="73"/>
      <c r="G15" s="93"/>
      <c r="H15" s="102"/>
      <c r="I15" s="59" t="s">
        <v>219</v>
      </c>
      <c r="J15" s="81"/>
      <c r="K15" s="59" t="s">
        <v>210</v>
      </c>
      <c r="L15" s="81"/>
      <c r="M15" s="93"/>
      <c r="N15" s="73"/>
      <c r="O15" s="93"/>
      <c r="P15" s="102"/>
    </row>
    <row r="16" spans="1:16" ht="15" thickBot="1" x14ac:dyDescent="0.45">
      <c r="A16" s="88"/>
      <c r="B16" s="93"/>
      <c r="C16" s="73"/>
      <c r="D16" s="93"/>
      <c r="E16" s="95"/>
      <c r="F16" s="73"/>
      <c r="G16" s="93"/>
      <c r="H16" s="103"/>
      <c r="I16" s="59" t="s">
        <v>221</v>
      </c>
      <c r="J16" s="81"/>
      <c r="K16" s="59" t="s">
        <v>241</v>
      </c>
      <c r="L16" s="81"/>
      <c r="M16" s="93"/>
      <c r="N16" s="73"/>
      <c r="O16" s="93"/>
      <c r="P16" s="102"/>
    </row>
    <row r="17" spans="1:16" ht="15" thickBot="1" x14ac:dyDescent="0.45">
      <c r="A17" s="88"/>
      <c r="B17" s="94"/>
      <c r="C17" s="73"/>
      <c r="D17" s="94"/>
      <c r="E17" s="94"/>
      <c r="F17" s="73"/>
      <c r="G17" s="94"/>
      <c r="H17" s="103"/>
      <c r="I17" s="59" t="s">
        <v>213</v>
      </c>
      <c r="J17" s="81"/>
      <c r="K17" s="60" t="s">
        <v>226</v>
      </c>
      <c r="L17" s="81"/>
      <c r="M17" s="93"/>
      <c r="N17" s="73"/>
      <c r="O17" s="93"/>
      <c r="P17" s="102"/>
    </row>
    <row r="18" spans="1:16" ht="15" thickBot="1" x14ac:dyDescent="0.45">
      <c r="A18" s="88"/>
      <c r="B18" s="94"/>
      <c r="C18" s="111"/>
      <c r="D18" s="94"/>
      <c r="E18" s="94"/>
      <c r="F18" s="111"/>
      <c r="G18" s="94"/>
      <c r="H18" s="103"/>
      <c r="I18" s="59" t="s">
        <v>210</v>
      </c>
      <c r="J18" s="81"/>
      <c r="K18" s="62" t="s">
        <v>228</v>
      </c>
      <c r="L18" s="113"/>
      <c r="M18" s="110"/>
      <c r="N18" s="111"/>
      <c r="O18" s="110"/>
      <c r="P18" s="112"/>
    </row>
    <row r="19" spans="1:16" ht="15" thickBot="1" x14ac:dyDescent="0.45">
      <c r="A19" s="88"/>
      <c r="B19" s="94"/>
      <c r="C19" s="111"/>
      <c r="D19" s="94"/>
      <c r="E19" s="94"/>
      <c r="F19" s="111"/>
      <c r="G19" s="94"/>
      <c r="H19" s="103"/>
      <c r="I19" s="59" t="s">
        <v>241</v>
      </c>
      <c r="J19" s="113"/>
      <c r="K19" s="62"/>
      <c r="L19" s="113"/>
      <c r="M19" s="110"/>
      <c r="N19" s="111"/>
      <c r="O19" s="110"/>
      <c r="P19" s="112"/>
    </row>
    <row r="20" spans="1:16" ht="15" thickBot="1" x14ac:dyDescent="0.45">
      <c r="A20" s="88"/>
      <c r="B20" s="110"/>
      <c r="C20" s="111"/>
      <c r="D20" s="94"/>
      <c r="E20" s="94"/>
      <c r="F20" s="111"/>
      <c r="G20" s="110"/>
      <c r="H20" s="112"/>
      <c r="I20" s="62" t="s">
        <v>228</v>
      </c>
      <c r="J20" s="113"/>
      <c r="K20" s="113"/>
      <c r="L20" s="113"/>
      <c r="M20" s="110"/>
      <c r="N20" s="111"/>
      <c r="O20" s="110"/>
      <c r="P20" s="112"/>
    </row>
    <row r="21" spans="1:16" s="114" customFormat="1" ht="15" thickTop="1" x14ac:dyDescent="0.4">
      <c r="A21" s="115"/>
      <c r="B21" s="116"/>
      <c r="C21" s="116"/>
      <c r="D21" s="116"/>
      <c r="E21" s="116"/>
      <c r="F21" s="116"/>
      <c r="G21" s="116"/>
      <c r="H21" s="116"/>
      <c r="I21" s="116"/>
      <c r="J21" s="116"/>
      <c r="K21" s="116"/>
      <c r="L21" s="116"/>
      <c r="M21" s="116"/>
      <c r="N21" s="116"/>
      <c r="O21" s="116"/>
      <c r="P21" s="116"/>
    </row>
  </sheetData>
  <sheetProtection algorithmName="SHA-512" hashValue="8M9KlWq3dSgqwqHNgXrRTN4ABk2neA3yZRCLGURxDjNq3ajKhSpmD+ntk9K15PEGultyBHUSiuLtiIYFRlL8fw==" saltValue="yh5pPIEwGLeJ2rVJ9PfgaQ==" spinCount="100000" sheet="1" objects="1" scenarios="1"/>
  <sortState xmlns:xlrd2="http://schemas.microsoft.com/office/spreadsheetml/2017/richdata2" ref="P3:P21">
    <sortCondition ref="P3:P21"/>
  </sortState>
  <mergeCells count="4">
    <mergeCell ref="C1:D1"/>
    <mergeCell ref="F1:G1"/>
    <mergeCell ref="N1:O1"/>
    <mergeCell ref="I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8EDD-65F4-4B67-8D53-A8880820352C}">
  <dimension ref="A1:AS45"/>
  <sheetViews>
    <sheetView zoomScale="88" zoomScaleNormal="80" workbookViewId="0">
      <pane xSplit="1" ySplit="4" topLeftCell="J11" activePane="bottomRight" state="frozen"/>
      <selection pane="topRight" activeCell="B1" sqref="B1"/>
      <selection pane="bottomLeft" activeCell="A5" sqref="A5"/>
      <selection pane="bottomRight" activeCell="O8" sqref="O8"/>
    </sheetView>
  </sheetViews>
  <sheetFormatPr defaultRowHeight="14.6" x14ac:dyDescent="0.4"/>
  <cols>
    <col min="1" max="1" width="24.765625" customWidth="1"/>
    <col min="2" max="3" width="24.23046875" customWidth="1"/>
    <col min="4" max="4" width="22.3046875" customWidth="1"/>
    <col min="5" max="9" width="19.07421875" customWidth="1"/>
    <col min="10" max="10" width="20.53515625" customWidth="1"/>
    <col min="11" max="11" width="18.84375" customWidth="1"/>
    <col min="12" max="13" width="18.765625" customWidth="1"/>
    <col min="14" max="14" width="18.4609375" customWidth="1"/>
    <col min="15" max="17" width="18.3828125" customWidth="1"/>
    <col min="19" max="19" width="20.23046875" customWidth="1"/>
  </cols>
  <sheetData>
    <row r="1" spans="1:45" ht="15" thickBot="1" x14ac:dyDescent="0.45">
      <c r="A1" s="53"/>
      <c r="B1" s="53" t="s">
        <v>104</v>
      </c>
      <c r="C1" s="34" t="s">
        <v>243</v>
      </c>
      <c r="D1" s="125" t="s">
        <v>76</v>
      </c>
      <c r="E1" s="126"/>
      <c r="F1" s="34" t="s">
        <v>77</v>
      </c>
      <c r="G1" s="125" t="s">
        <v>78</v>
      </c>
      <c r="H1" s="127"/>
      <c r="I1" s="35" t="s">
        <v>79</v>
      </c>
      <c r="J1" s="125" t="s">
        <v>80</v>
      </c>
      <c r="K1" s="127"/>
      <c r="L1" s="127"/>
      <c r="M1" s="127"/>
      <c r="N1" s="126"/>
      <c r="O1" s="125" t="s">
        <v>81</v>
      </c>
      <c r="P1" s="126"/>
      <c r="Q1" s="34" t="s">
        <v>82</v>
      </c>
      <c r="S1" s="53"/>
      <c r="T1" s="128"/>
      <c r="U1" s="128"/>
      <c r="V1" s="128"/>
      <c r="W1" s="128"/>
      <c r="X1" s="128"/>
      <c r="Y1" s="128"/>
      <c r="Z1" s="128"/>
      <c r="AA1" s="128"/>
      <c r="AB1" s="128"/>
    </row>
    <row r="2" spans="1:45" ht="25.75" x14ac:dyDescent="0.4">
      <c r="A2" s="53"/>
      <c r="B2" s="56"/>
      <c r="C2" s="33" t="s">
        <v>244</v>
      </c>
      <c r="D2" s="32" t="s">
        <v>107</v>
      </c>
      <c r="E2" s="33" t="s">
        <v>106</v>
      </c>
      <c r="F2" s="123" t="s">
        <v>271</v>
      </c>
      <c r="G2" s="32" t="s">
        <v>106</v>
      </c>
      <c r="H2" s="33" t="s">
        <v>105</v>
      </c>
      <c r="I2" s="33" t="s">
        <v>111</v>
      </c>
      <c r="J2" s="123" t="s">
        <v>273</v>
      </c>
      <c r="K2" s="33" t="s">
        <v>270</v>
      </c>
      <c r="L2" s="122" t="s">
        <v>269</v>
      </c>
      <c r="M2" s="55" t="s">
        <v>265</v>
      </c>
      <c r="N2" s="122" t="s">
        <v>264</v>
      </c>
      <c r="O2" s="32" t="s">
        <v>266</v>
      </c>
      <c r="P2" s="33" t="s">
        <v>267</v>
      </c>
      <c r="Q2" s="123" t="s">
        <v>268</v>
      </c>
      <c r="S2" s="53"/>
      <c r="T2" s="129"/>
      <c r="U2" s="129"/>
      <c r="V2" s="129"/>
      <c r="W2" s="129"/>
      <c r="X2" s="129"/>
      <c r="Y2" s="129"/>
      <c r="Z2" s="129"/>
      <c r="AA2" s="129"/>
      <c r="AB2" s="129"/>
      <c r="AC2" s="52"/>
      <c r="AD2" s="130"/>
      <c r="AE2" s="130"/>
      <c r="AF2" s="130"/>
      <c r="AG2" s="130"/>
      <c r="AH2" s="130"/>
      <c r="AI2" s="130"/>
      <c r="AJ2" s="130"/>
      <c r="AK2" s="130"/>
      <c r="AL2" s="130"/>
      <c r="AM2" s="130"/>
      <c r="AN2" s="130"/>
      <c r="AO2" s="130"/>
      <c r="AP2" s="130"/>
      <c r="AQ2" s="130"/>
      <c r="AR2" s="130"/>
      <c r="AS2" s="130"/>
    </row>
    <row r="3" spans="1:45" x14ac:dyDescent="0.4">
      <c r="A3" s="56"/>
      <c r="B3" s="56"/>
      <c r="C3" s="56"/>
      <c r="D3" s="43" t="s">
        <v>87</v>
      </c>
      <c r="E3" s="43" t="s">
        <v>88</v>
      </c>
      <c r="F3" s="44" t="s">
        <v>89</v>
      </c>
      <c r="G3" s="45" t="s">
        <v>90</v>
      </c>
      <c r="H3" s="46" t="s">
        <v>91</v>
      </c>
      <c r="I3" s="45" t="s">
        <v>92</v>
      </c>
      <c r="J3" s="45" t="s">
        <v>93</v>
      </c>
      <c r="K3" s="46" t="s">
        <v>94</v>
      </c>
      <c r="L3" s="46" t="s">
        <v>95</v>
      </c>
      <c r="M3" s="54" t="s">
        <v>96</v>
      </c>
      <c r="N3" s="46" t="s">
        <v>97</v>
      </c>
      <c r="O3" s="45" t="s">
        <v>98</v>
      </c>
      <c r="P3" s="46" t="s">
        <v>99</v>
      </c>
      <c r="Q3" s="124" t="s">
        <v>100</v>
      </c>
      <c r="S3" s="53"/>
      <c r="T3" s="129"/>
      <c r="U3" s="129"/>
      <c r="V3" s="129"/>
      <c r="W3" s="129"/>
      <c r="X3" s="129"/>
      <c r="Y3" s="129"/>
      <c r="Z3" s="129"/>
      <c r="AA3" s="129"/>
      <c r="AB3" s="129"/>
    </row>
    <row r="4" spans="1:45" ht="15" thickBot="1" x14ac:dyDescent="0.45">
      <c r="A4" s="56" t="s">
        <v>4</v>
      </c>
      <c r="B4" s="56" t="s">
        <v>108</v>
      </c>
      <c r="C4" s="56"/>
      <c r="D4" s="28"/>
      <c r="E4" s="29"/>
      <c r="F4" s="28"/>
      <c r="G4" s="28"/>
      <c r="H4" s="29"/>
      <c r="I4" s="30"/>
      <c r="J4" s="28"/>
      <c r="K4" s="29"/>
      <c r="L4" s="29"/>
      <c r="M4" s="29"/>
      <c r="N4" s="29"/>
      <c r="O4" s="28"/>
      <c r="P4" s="29"/>
      <c r="Q4" s="28"/>
    </row>
    <row r="5" spans="1:45" ht="15" thickBot="1" x14ac:dyDescent="0.45">
      <c r="A5" s="59" t="s">
        <v>155</v>
      </c>
      <c r="B5" s="58" t="s">
        <v>154</v>
      </c>
      <c r="C5" s="74"/>
      <c r="D5" s="71"/>
      <c r="E5" s="72"/>
      <c r="F5" s="75"/>
      <c r="G5" s="76"/>
      <c r="H5" s="72"/>
      <c r="I5" s="75"/>
      <c r="J5" s="76"/>
      <c r="K5" s="77"/>
      <c r="L5" s="77"/>
      <c r="M5" s="86">
        <v>1</v>
      </c>
      <c r="N5" s="86">
        <v>1</v>
      </c>
      <c r="O5" s="86">
        <v>1</v>
      </c>
      <c r="P5" s="86">
        <v>1</v>
      </c>
      <c r="Q5" s="86">
        <v>1</v>
      </c>
    </row>
    <row r="6" spans="1:45" ht="15" thickBot="1" x14ac:dyDescent="0.45">
      <c r="A6" s="59" t="s">
        <v>159</v>
      </c>
      <c r="B6" s="58" t="s">
        <v>158</v>
      </c>
      <c r="C6" s="74"/>
      <c r="D6" s="73"/>
      <c r="E6" s="74"/>
      <c r="F6" s="78"/>
      <c r="G6" s="79"/>
      <c r="H6" s="74"/>
      <c r="I6" s="80"/>
      <c r="J6" s="79"/>
      <c r="K6" s="81"/>
      <c r="L6" s="81"/>
      <c r="M6" s="81"/>
      <c r="N6" s="86">
        <v>1</v>
      </c>
      <c r="O6" s="86">
        <v>1</v>
      </c>
      <c r="P6" s="84"/>
      <c r="Q6" s="85"/>
      <c r="S6" s="31"/>
      <c r="T6" s="51"/>
    </row>
    <row r="7" spans="1:45" ht="15" thickBot="1" x14ac:dyDescent="0.45">
      <c r="A7" s="59" t="s">
        <v>163</v>
      </c>
      <c r="B7" s="58" t="s">
        <v>162</v>
      </c>
      <c r="C7" s="74"/>
      <c r="D7" s="73"/>
      <c r="E7" s="74"/>
      <c r="F7" s="78"/>
      <c r="G7" s="79"/>
      <c r="H7" s="74"/>
      <c r="I7" s="80"/>
      <c r="J7" s="86">
        <v>1</v>
      </c>
      <c r="K7" s="86">
        <v>1</v>
      </c>
      <c r="L7" s="81"/>
      <c r="M7" s="81"/>
      <c r="N7" s="82"/>
      <c r="O7" s="83"/>
      <c r="P7" s="84"/>
      <c r="Q7" s="85"/>
      <c r="S7" s="31"/>
      <c r="T7" s="51"/>
    </row>
    <row r="8" spans="1:45" ht="15" thickBot="1" x14ac:dyDescent="0.45">
      <c r="A8" s="59" t="s">
        <v>278</v>
      </c>
      <c r="B8" s="58" t="s">
        <v>277</v>
      </c>
      <c r="C8" s="74"/>
      <c r="D8" s="31"/>
      <c r="E8" s="74"/>
      <c r="F8" s="31"/>
      <c r="G8" s="79"/>
      <c r="H8" s="74"/>
      <c r="I8" s="80"/>
      <c r="J8" s="79"/>
      <c r="K8" s="81"/>
      <c r="L8" s="81"/>
      <c r="M8" s="81"/>
      <c r="N8" s="82"/>
      <c r="O8" s="83"/>
      <c r="P8" s="86">
        <v>1</v>
      </c>
      <c r="Q8" s="86">
        <v>1</v>
      </c>
      <c r="S8" s="31"/>
      <c r="T8" s="51"/>
    </row>
    <row r="9" spans="1:45" ht="15" thickBot="1" x14ac:dyDescent="0.45">
      <c r="A9" s="59" t="s">
        <v>116</v>
      </c>
      <c r="B9" s="58" t="s">
        <v>115</v>
      </c>
      <c r="C9" s="86">
        <v>1</v>
      </c>
      <c r="D9" s="86">
        <v>1</v>
      </c>
      <c r="E9" s="86">
        <v>1</v>
      </c>
      <c r="F9" s="86">
        <v>1</v>
      </c>
      <c r="G9" s="79"/>
      <c r="H9" s="74"/>
      <c r="I9" s="80"/>
      <c r="J9" s="79"/>
      <c r="K9" s="81"/>
      <c r="L9" s="81"/>
      <c r="M9" s="81"/>
      <c r="N9" s="82"/>
      <c r="O9" s="83"/>
      <c r="P9" s="84"/>
      <c r="Q9" s="85"/>
      <c r="S9" s="31"/>
      <c r="T9" s="51"/>
    </row>
    <row r="10" spans="1:45" ht="15" thickBot="1" x14ac:dyDescent="0.45">
      <c r="A10" s="59" t="s">
        <v>166</v>
      </c>
      <c r="B10" s="58" t="s">
        <v>165</v>
      </c>
      <c r="C10" s="74"/>
      <c r="D10" s="73"/>
      <c r="E10" s="74"/>
      <c r="F10" s="78"/>
      <c r="G10" s="79"/>
      <c r="H10" s="74"/>
      <c r="I10" s="80"/>
      <c r="J10" s="79"/>
      <c r="K10" s="81"/>
      <c r="L10" s="86">
        <v>1</v>
      </c>
      <c r="M10" s="86">
        <v>1</v>
      </c>
      <c r="N10" s="82"/>
      <c r="O10" s="83"/>
      <c r="P10" s="84"/>
      <c r="Q10" s="85"/>
      <c r="S10" s="31"/>
      <c r="T10" s="36"/>
    </row>
    <row r="11" spans="1:45" ht="15" thickBot="1" x14ac:dyDescent="0.45">
      <c r="A11" s="63" t="s">
        <v>174</v>
      </c>
      <c r="B11" s="58" t="s">
        <v>173</v>
      </c>
      <c r="C11" s="74"/>
      <c r="D11" s="73"/>
      <c r="E11" s="74"/>
      <c r="F11" s="78"/>
      <c r="G11" s="79"/>
      <c r="H11" s="74"/>
      <c r="I11" s="80"/>
      <c r="J11" s="79"/>
      <c r="K11" s="81"/>
      <c r="L11" s="86">
        <v>1</v>
      </c>
      <c r="M11" s="81"/>
      <c r="N11" s="82"/>
      <c r="O11" s="83"/>
      <c r="P11" s="84"/>
      <c r="Q11" s="85"/>
    </row>
    <row r="12" spans="1:45" ht="15" thickBot="1" x14ac:dyDescent="0.45">
      <c r="A12" s="60" t="s">
        <v>170</v>
      </c>
      <c r="B12" s="58" t="s">
        <v>169</v>
      </c>
      <c r="C12" s="74"/>
      <c r="D12" s="73"/>
      <c r="E12" s="74"/>
      <c r="F12" s="78"/>
      <c r="G12" s="79"/>
      <c r="H12" s="74"/>
      <c r="I12" s="80"/>
      <c r="J12" s="86">
        <v>1</v>
      </c>
      <c r="K12" s="86">
        <v>1</v>
      </c>
      <c r="L12" s="86">
        <v>1</v>
      </c>
      <c r="M12" s="86">
        <v>1</v>
      </c>
      <c r="N12" s="86">
        <v>1</v>
      </c>
      <c r="O12" s="86">
        <v>1</v>
      </c>
      <c r="P12" s="86">
        <v>1</v>
      </c>
      <c r="Q12" s="86">
        <v>1</v>
      </c>
    </row>
    <row r="13" spans="1:45" ht="15" thickBot="1" x14ac:dyDescent="0.45">
      <c r="A13" s="59" t="s">
        <v>177</v>
      </c>
      <c r="B13" s="58" t="s">
        <v>176</v>
      </c>
      <c r="C13" s="74"/>
      <c r="D13" s="73"/>
      <c r="E13" s="74"/>
      <c r="F13" s="78"/>
      <c r="G13" s="79"/>
      <c r="H13" s="74"/>
      <c r="I13" s="80"/>
      <c r="J13" s="79"/>
      <c r="K13" s="81"/>
      <c r="L13" s="86">
        <v>1</v>
      </c>
      <c r="M13" s="81"/>
      <c r="N13" s="82"/>
      <c r="O13" s="83"/>
      <c r="P13" s="84"/>
      <c r="Q13" s="85"/>
    </row>
    <row r="14" spans="1:45" ht="15" thickBot="1" x14ac:dyDescent="0.45">
      <c r="A14" s="59" t="s">
        <v>239</v>
      </c>
      <c r="B14" s="58" t="s">
        <v>251</v>
      </c>
      <c r="C14" s="74"/>
      <c r="D14" s="73"/>
      <c r="E14" s="74"/>
      <c r="F14" s="78"/>
      <c r="G14" s="31"/>
      <c r="H14" s="74"/>
      <c r="I14" s="31"/>
      <c r="J14" s="86">
        <v>1</v>
      </c>
      <c r="K14" s="81"/>
      <c r="L14" s="86">
        <v>1</v>
      </c>
      <c r="M14" s="86">
        <v>1</v>
      </c>
      <c r="N14" s="86">
        <v>1</v>
      </c>
      <c r="O14" s="86">
        <v>1</v>
      </c>
      <c r="P14" s="86">
        <v>1</v>
      </c>
      <c r="Q14" s="86">
        <v>1</v>
      </c>
    </row>
    <row r="15" spans="1:45" ht="15" thickBot="1" x14ac:dyDescent="0.45">
      <c r="A15" t="s">
        <v>238</v>
      </c>
      <c r="B15" s="58" t="s">
        <v>254</v>
      </c>
      <c r="C15" s="74"/>
      <c r="D15" s="73"/>
      <c r="E15" s="74"/>
      <c r="F15" s="78"/>
      <c r="G15" s="31"/>
      <c r="H15" s="74"/>
      <c r="I15" s="31"/>
      <c r="J15" s="79"/>
      <c r="K15" s="81"/>
      <c r="L15" s="81"/>
      <c r="M15" s="81"/>
      <c r="N15" s="82"/>
      <c r="O15" s="83"/>
      <c r="P15" s="86">
        <v>1</v>
      </c>
      <c r="Q15" s="86">
        <v>1</v>
      </c>
    </row>
    <row r="16" spans="1:45" ht="15" thickBot="1" x14ac:dyDescent="0.45">
      <c r="A16" s="60" t="s">
        <v>123</v>
      </c>
      <c r="B16" s="58" t="s">
        <v>122</v>
      </c>
      <c r="C16" s="74"/>
      <c r="D16" s="73"/>
      <c r="E16" s="74"/>
      <c r="F16" s="78"/>
      <c r="G16" s="86">
        <v>1</v>
      </c>
      <c r="H16" s="86">
        <v>1</v>
      </c>
      <c r="I16" s="86">
        <v>1</v>
      </c>
      <c r="J16" s="79"/>
      <c r="K16" s="81"/>
      <c r="L16" s="81"/>
      <c r="M16" s="81"/>
      <c r="N16" s="82"/>
      <c r="O16" s="83"/>
      <c r="P16" s="84"/>
      <c r="Q16" s="85"/>
    </row>
    <row r="17" spans="1:17" ht="15" thickBot="1" x14ac:dyDescent="0.45">
      <c r="A17" s="59" t="s">
        <v>189</v>
      </c>
      <c r="B17" s="58" t="s">
        <v>188</v>
      </c>
      <c r="C17" s="74"/>
      <c r="D17" s="73"/>
      <c r="E17" s="74"/>
      <c r="F17" s="78"/>
      <c r="G17" s="79"/>
      <c r="H17" s="74"/>
      <c r="I17" s="80"/>
      <c r="J17" s="79"/>
      <c r="K17" s="81"/>
      <c r="L17" s="81"/>
      <c r="M17" s="86">
        <v>1</v>
      </c>
      <c r="N17" s="86">
        <v>1</v>
      </c>
      <c r="O17" s="86">
        <v>1</v>
      </c>
      <c r="P17" s="86">
        <v>1</v>
      </c>
      <c r="Q17" s="86">
        <v>1</v>
      </c>
    </row>
    <row r="18" spans="1:17" ht="15" thickBot="1" x14ac:dyDescent="0.45">
      <c r="A18" s="59" t="s">
        <v>258</v>
      </c>
      <c r="B18" s="58" t="s">
        <v>260</v>
      </c>
      <c r="C18" s="74"/>
      <c r="D18" s="73"/>
      <c r="E18" s="74"/>
      <c r="F18" s="78"/>
      <c r="G18" s="79"/>
      <c r="H18" s="74"/>
      <c r="I18" s="80"/>
      <c r="J18" s="31"/>
      <c r="K18" s="86">
        <v>1</v>
      </c>
      <c r="L18" s="81"/>
      <c r="M18" s="81"/>
      <c r="N18" s="82"/>
      <c r="O18" s="86">
        <v>1</v>
      </c>
      <c r="P18" s="84"/>
      <c r="Q18" s="85"/>
    </row>
    <row r="19" spans="1:17" ht="15" thickBot="1" x14ac:dyDescent="0.45">
      <c r="A19" s="59" t="s">
        <v>185</v>
      </c>
      <c r="B19" s="58" t="s">
        <v>184</v>
      </c>
      <c r="C19" s="74"/>
      <c r="D19" s="73"/>
      <c r="E19" s="74"/>
      <c r="F19" s="78"/>
      <c r="G19" s="79"/>
      <c r="H19" s="74"/>
      <c r="I19" s="74"/>
      <c r="J19" s="86">
        <v>1</v>
      </c>
      <c r="K19" s="86">
        <v>1</v>
      </c>
      <c r="L19" s="81"/>
      <c r="M19" s="81"/>
      <c r="N19" s="82"/>
      <c r="O19" s="86">
        <v>1</v>
      </c>
      <c r="P19" s="84"/>
      <c r="Q19" s="85"/>
    </row>
    <row r="20" spans="1:17" ht="15" thickBot="1" x14ac:dyDescent="0.45">
      <c r="A20" s="59" t="s">
        <v>180</v>
      </c>
      <c r="B20" s="58" t="s">
        <v>179</v>
      </c>
      <c r="C20" s="74"/>
      <c r="D20" s="73"/>
      <c r="E20" s="74"/>
      <c r="F20" s="78"/>
      <c r="G20" s="79"/>
      <c r="H20" s="74"/>
      <c r="I20" s="79"/>
      <c r="J20" s="79"/>
      <c r="K20" s="81"/>
      <c r="L20" s="86">
        <v>1</v>
      </c>
      <c r="M20" s="81"/>
      <c r="N20" s="82"/>
      <c r="O20" s="83"/>
      <c r="P20" s="84"/>
      <c r="Q20" s="85"/>
    </row>
    <row r="21" spans="1:17" ht="15" thickBot="1" x14ac:dyDescent="0.45">
      <c r="A21" s="59" t="s">
        <v>182</v>
      </c>
      <c r="B21" s="58" t="s">
        <v>181</v>
      </c>
      <c r="C21" s="74"/>
      <c r="D21" s="73"/>
      <c r="E21" s="74"/>
      <c r="F21" s="78"/>
      <c r="G21" s="79"/>
      <c r="H21" s="74"/>
      <c r="I21" s="80"/>
      <c r="J21" s="79"/>
      <c r="K21" s="81"/>
      <c r="L21" s="86">
        <v>1</v>
      </c>
      <c r="M21" s="81"/>
      <c r="N21" s="82"/>
      <c r="O21" s="83"/>
      <c r="P21" s="84"/>
      <c r="Q21" s="85"/>
    </row>
    <row r="22" spans="1:17" ht="15" thickBot="1" x14ac:dyDescent="0.45">
      <c r="A22" s="59" t="s">
        <v>127</v>
      </c>
      <c r="B22" s="58" t="s">
        <v>126</v>
      </c>
      <c r="C22" s="74"/>
      <c r="D22" s="73"/>
      <c r="E22" s="74"/>
      <c r="F22" s="78"/>
      <c r="G22" s="79"/>
      <c r="H22" s="74"/>
      <c r="I22" s="86">
        <v>1</v>
      </c>
      <c r="J22" s="79"/>
      <c r="K22" s="81"/>
      <c r="L22" s="81"/>
      <c r="M22" s="81"/>
      <c r="N22" s="82"/>
      <c r="O22" s="83"/>
      <c r="P22" s="84"/>
      <c r="Q22" s="85"/>
    </row>
    <row r="23" spans="1:17" ht="15" thickBot="1" x14ac:dyDescent="0.45">
      <c r="A23" s="59" t="s">
        <v>131</v>
      </c>
      <c r="B23" s="58" t="s">
        <v>130</v>
      </c>
      <c r="C23" s="86">
        <v>1</v>
      </c>
      <c r="D23" s="86">
        <v>1</v>
      </c>
      <c r="E23" s="86">
        <v>1</v>
      </c>
      <c r="F23" s="86">
        <v>1</v>
      </c>
      <c r="G23" s="86">
        <v>1</v>
      </c>
      <c r="H23" s="86">
        <v>1</v>
      </c>
      <c r="I23" s="86">
        <v>1</v>
      </c>
      <c r="J23" s="79"/>
      <c r="K23" s="81"/>
      <c r="L23" s="81"/>
      <c r="M23" s="81"/>
      <c r="N23" s="82"/>
      <c r="O23" s="83"/>
      <c r="P23" s="84"/>
      <c r="Q23" s="85"/>
    </row>
    <row r="24" spans="1:17" ht="15" thickBot="1" x14ac:dyDescent="0.45">
      <c r="A24" s="59" t="s">
        <v>136</v>
      </c>
      <c r="B24" s="58" t="s">
        <v>135</v>
      </c>
      <c r="C24" s="74"/>
      <c r="D24" s="86">
        <v>1</v>
      </c>
      <c r="E24" s="86">
        <v>1</v>
      </c>
      <c r="F24" s="86">
        <v>1</v>
      </c>
      <c r="G24" s="79"/>
      <c r="H24" s="74"/>
      <c r="I24" s="80"/>
      <c r="J24" s="79"/>
      <c r="K24" s="81"/>
      <c r="L24" s="81"/>
      <c r="M24" s="81"/>
      <c r="N24" s="82"/>
      <c r="O24" s="83"/>
      <c r="P24" s="84"/>
      <c r="Q24" s="85"/>
    </row>
    <row r="25" spans="1:17" ht="15" thickBot="1" x14ac:dyDescent="0.45">
      <c r="A25" s="60" t="s">
        <v>192</v>
      </c>
      <c r="B25" s="58" t="s">
        <v>191</v>
      </c>
      <c r="C25" s="74"/>
      <c r="D25" s="73"/>
      <c r="E25" s="74"/>
      <c r="F25" s="78"/>
      <c r="G25" s="79"/>
      <c r="H25" s="74"/>
      <c r="I25" s="74"/>
      <c r="J25" s="86">
        <v>1</v>
      </c>
      <c r="K25" s="81"/>
      <c r="L25" s="86">
        <v>1</v>
      </c>
      <c r="M25" s="81"/>
      <c r="N25" s="82"/>
      <c r="O25" s="83"/>
      <c r="P25" s="84"/>
      <c r="Q25" s="85"/>
    </row>
    <row r="26" spans="1:17" ht="15" thickBot="1" x14ac:dyDescent="0.45">
      <c r="A26" s="59" t="s">
        <v>195</v>
      </c>
      <c r="B26" s="58" t="s">
        <v>194</v>
      </c>
      <c r="C26" s="74"/>
      <c r="D26" s="73"/>
      <c r="E26" s="74"/>
      <c r="F26" s="78"/>
      <c r="G26" s="79"/>
      <c r="H26" s="74"/>
      <c r="I26" s="74"/>
      <c r="J26" s="86">
        <v>1</v>
      </c>
      <c r="K26" s="81"/>
      <c r="L26" s="86">
        <v>1</v>
      </c>
      <c r="M26" s="81"/>
      <c r="N26" s="82"/>
      <c r="O26" s="83"/>
      <c r="P26" s="84"/>
      <c r="Q26" s="85"/>
    </row>
    <row r="27" spans="1:17" ht="15" thickBot="1" x14ac:dyDescent="0.45">
      <c r="A27" s="59" t="s">
        <v>198</v>
      </c>
      <c r="B27" s="58" t="s">
        <v>197</v>
      </c>
      <c r="C27" s="74"/>
      <c r="D27" s="73"/>
      <c r="E27" s="74"/>
      <c r="F27" s="78"/>
      <c r="G27" s="79"/>
      <c r="H27" s="74"/>
      <c r="I27" s="74"/>
      <c r="J27" s="86">
        <v>1</v>
      </c>
      <c r="K27" s="86">
        <v>1</v>
      </c>
      <c r="L27" s="81"/>
      <c r="M27" s="81"/>
      <c r="N27" s="82"/>
      <c r="O27" s="86">
        <v>1</v>
      </c>
      <c r="P27" s="86">
        <v>1</v>
      </c>
      <c r="Q27" s="86">
        <v>1</v>
      </c>
    </row>
    <row r="28" spans="1:17" ht="15" thickBot="1" x14ac:dyDescent="0.45">
      <c r="A28" s="59" t="s">
        <v>261</v>
      </c>
      <c r="B28" s="58" t="s">
        <v>263</v>
      </c>
      <c r="C28" s="74"/>
      <c r="D28" s="73"/>
      <c r="E28" s="74"/>
      <c r="F28" s="78"/>
      <c r="G28" s="79"/>
      <c r="H28" s="74"/>
      <c r="I28" s="74"/>
      <c r="J28" s="86">
        <v>1</v>
      </c>
      <c r="K28" s="81"/>
      <c r="L28" s="86">
        <v>1</v>
      </c>
      <c r="M28" s="81"/>
      <c r="N28" s="31"/>
      <c r="O28" s="86">
        <v>1</v>
      </c>
      <c r="P28" s="84"/>
      <c r="Q28" s="85"/>
    </row>
    <row r="29" spans="1:17" ht="15" thickBot="1" x14ac:dyDescent="0.45">
      <c r="A29" s="59" t="s">
        <v>201</v>
      </c>
      <c r="B29" s="58" t="s">
        <v>200</v>
      </c>
      <c r="C29" s="74"/>
      <c r="D29" s="73"/>
      <c r="E29" s="74"/>
      <c r="F29" s="78"/>
      <c r="G29" s="79"/>
      <c r="H29" s="74"/>
      <c r="I29" s="80"/>
      <c r="J29" s="86">
        <v>1</v>
      </c>
      <c r="K29" s="81"/>
      <c r="L29" s="81"/>
      <c r="M29" s="81"/>
      <c r="N29" s="86">
        <v>1</v>
      </c>
      <c r="O29" s="83"/>
      <c r="P29" s="84"/>
      <c r="Q29" s="85"/>
    </row>
    <row r="30" spans="1:17" ht="15" thickBot="1" x14ac:dyDescent="0.45">
      <c r="A30" s="59" t="s">
        <v>240</v>
      </c>
      <c r="B30" s="58" t="s">
        <v>257</v>
      </c>
      <c r="C30" s="74"/>
      <c r="D30" s="73"/>
      <c r="E30" s="74"/>
      <c r="F30" s="78"/>
      <c r="G30" s="31"/>
      <c r="H30" s="74"/>
      <c r="I30" s="80"/>
      <c r="J30" s="79"/>
      <c r="K30" s="81"/>
      <c r="L30" s="81"/>
      <c r="M30" s="81"/>
      <c r="N30" s="82"/>
      <c r="O30" s="83"/>
      <c r="P30" s="84"/>
      <c r="Q30" s="86">
        <v>1</v>
      </c>
    </row>
    <row r="31" spans="1:17" ht="15" thickBot="1" x14ac:dyDescent="0.45">
      <c r="A31" s="59" t="s">
        <v>146</v>
      </c>
      <c r="B31" s="58" t="s">
        <v>145</v>
      </c>
      <c r="C31" s="74"/>
      <c r="D31" s="73"/>
      <c r="E31" s="86">
        <v>1</v>
      </c>
      <c r="F31" s="86">
        <v>1</v>
      </c>
      <c r="G31" s="86">
        <v>1</v>
      </c>
      <c r="H31" s="74"/>
      <c r="I31" s="80"/>
      <c r="J31" s="79"/>
      <c r="K31" s="81"/>
      <c r="L31" s="81"/>
      <c r="M31" s="81"/>
      <c r="N31" s="82"/>
      <c r="O31" s="83"/>
      <c r="P31" s="84"/>
      <c r="Q31" s="85"/>
    </row>
    <row r="32" spans="1:17" ht="15" thickBot="1" x14ac:dyDescent="0.45">
      <c r="A32" s="59" t="s">
        <v>140</v>
      </c>
      <c r="B32" s="58" t="s">
        <v>139</v>
      </c>
      <c r="C32" s="74"/>
      <c r="D32" s="73"/>
      <c r="E32" s="74"/>
      <c r="F32" s="78"/>
      <c r="G32" s="86">
        <v>1</v>
      </c>
      <c r="H32" s="74"/>
      <c r="I32" s="86">
        <v>1</v>
      </c>
      <c r="J32" s="79"/>
      <c r="K32" s="81"/>
      <c r="L32" s="81"/>
      <c r="M32" s="81"/>
      <c r="N32" s="82"/>
      <c r="O32" s="83"/>
      <c r="P32" s="84"/>
      <c r="Q32" s="85"/>
    </row>
    <row r="33" spans="1:17" ht="15" thickBot="1" x14ac:dyDescent="0.45">
      <c r="A33" s="59" t="s">
        <v>204</v>
      </c>
      <c r="B33" s="58" t="s">
        <v>203</v>
      </c>
      <c r="C33" s="74"/>
      <c r="D33" s="73"/>
      <c r="E33" s="74"/>
      <c r="F33" s="78"/>
      <c r="G33" s="79"/>
      <c r="H33" s="74"/>
      <c r="I33" s="80"/>
      <c r="J33" s="86">
        <v>1</v>
      </c>
      <c r="K33" s="86">
        <v>1</v>
      </c>
      <c r="L33" s="81"/>
      <c r="M33" s="81"/>
      <c r="N33" s="82"/>
      <c r="O33" s="86">
        <v>1</v>
      </c>
      <c r="P33" s="84"/>
      <c r="Q33" s="85"/>
    </row>
    <row r="34" spans="1:17" ht="15" thickBot="1" x14ac:dyDescent="0.45">
      <c r="A34" s="59" t="s">
        <v>143</v>
      </c>
      <c r="B34" s="58" t="s">
        <v>142</v>
      </c>
      <c r="C34" s="74"/>
      <c r="D34" s="73"/>
      <c r="E34" s="86">
        <v>1</v>
      </c>
      <c r="F34" s="86">
        <v>1</v>
      </c>
      <c r="G34" s="86">
        <v>1</v>
      </c>
      <c r="H34" s="86">
        <v>1</v>
      </c>
      <c r="I34" s="86">
        <v>1</v>
      </c>
      <c r="J34" s="79"/>
      <c r="K34" s="81"/>
      <c r="L34" s="81"/>
      <c r="M34" s="81"/>
      <c r="N34" s="82"/>
      <c r="O34" s="83"/>
      <c r="P34" s="84"/>
      <c r="Q34" s="85"/>
    </row>
    <row r="35" spans="1:17" ht="15" thickBot="1" x14ac:dyDescent="0.45">
      <c r="A35" s="59" t="s">
        <v>207</v>
      </c>
      <c r="B35" s="58" t="s">
        <v>206</v>
      </c>
      <c r="C35" s="74"/>
      <c r="D35" s="73"/>
      <c r="E35" s="74"/>
      <c r="F35" s="78"/>
      <c r="G35" s="79"/>
      <c r="H35" s="74"/>
      <c r="I35" s="78"/>
      <c r="J35" s="86">
        <v>1</v>
      </c>
      <c r="K35" s="86">
        <v>1</v>
      </c>
      <c r="L35" s="86">
        <v>1</v>
      </c>
      <c r="M35" s="81"/>
      <c r="N35" s="82"/>
      <c r="O35" s="83"/>
      <c r="P35" s="84"/>
      <c r="Q35" s="85"/>
    </row>
    <row r="36" spans="1:17" ht="15" thickBot="1" x14ac:dyDescent="0.45">
      <c r="A36" s="59" t="s">
        <v>216</v>
      </c>
      <c r="B36" s="58" t="s">
        <v>215</v>
      </c>
      <c r="C36" s="74"/>
      <c r="D36" s="73"/>
      <c r="E36" s="74"/>
      <c r="F36" s="78"/>
      <c r="G36" s="79"/>
      <c r="H36" s="74"/>
      <c r="I36" s="80"/>
      <c r="J36" s="86">
        <v>1</v>
      </c>
      <c r="K36" s="86">
        <v>1</v>
      </c>
      <c r="L36" s="81"/>
      <c r="M36" s="81"/>
      <c r="N36" s="82"/>
      <c r="O36" s="86">
        <v>1</v>
      </c>
      <c r="P36" s="84"/>
      <c r="Q36" s="85"/>
    </row>
    <row r="37" spans="1:17" ht="15" thickBot="1" x14ac:dyDescent="0.45">
      <c r="A37" s="59" t="s">
        <v>219</v>
      </c>
      <c r="B37" s="58" t="s">
        <v>218</v>
      </c>
      <c r="C37" s="74"/>
      <c r="D37" s="73"/>
      <c r="E37" s="74"/>
      <c r="F37" s="78"/>
      <c r="G37" s="79"/>
      <c r="H37" s="74"/>
      <c r="I37" s="78"/>
      <c r="J37" s="86">
        <v>1</v>
      </c>
      <c r="K37" s="81"/>
      <c r="L37" s="81"/>
      <c r="M37" s="81"/>
      <c r="N37" s="82"/>
      <c r="O37" s="83"/>
      <c r="P37" s="84"/>
      <c r="Q37" s="85"/>
    </row>
    <row r="38" spans="1:17" ht="15" thickBot="1" x14ac:dyDescent="0.45">
      <c r="A38" s="59" t="s">
        <v>221</v>
      </c>
      <c r="B38" s="58" t="s">
        <v>220</v>
      </c>
      <c r="C38" s="74"/>
      <c r="D38" s="73"/>
      <c r="E38" s="74"/>
      <c r="F38" s="78"/>
      <c r="G38" s="79"/>
      <c r="H38" s="74"/>
      <c r="I38" s="80"/>
      <c r="J38" s="86">
        <v>1</v>
      </c>
      <c r="K38" s="81"/>
      <c r="L38" s="81"/>
      <c r="M38" s="81"/>
      <c r="N38" s="82"/>
      <c r="O38" s="83"/>
      <c r="P38" s="84"/>
      <c r="Q38" s="85"/>
    </row>
    <row r="39" spans="1:17" ht="15" thickBot="1" x14ac:dyDescent="0.45">
      <c r="A39" s="59" t="s">
        <v>213</v>
      </c>
      <c r="B39" s="58" t="s">
        <v>212</v>
      </c>
      <c r="C39" s="74"/>
      <c r="D39" s="73"/>
      <c r="E39" s="74"/>
      <c r="F39" s="78"/>
      <c r="G39" s="79"/>
      <c r="H39" s="74"/>
      <c r="I39" s="80"/>
      <c r="J39" s="86">
        <v>1</v>
      </c>
      <c r="K39" s="86">
        <v>1</v>
      </c>
      <c r="L39" s="86">
        <v>1</v>
      </c>
      <c r="M39" s="81"/>
      <c r="N39" s="82"/>
      <c r="O39" s="83"/>
      <c r="P39" s="84"/>
      <c r="Q39" s="85"/>
    </row>
    <row r="40" spans="1:17" ht="15" thickBot="1" x14ac:dyDescent="0.45">
      <c r="A40" s="59" t="s">
        <v>210</v>
      </c>
      <c r="B40" s="58" t="s">
        <v>209</v>
      </c>
      <c r="C40" s="74"/>
      <c r="D40" s="73"/>
      <c r="E40" s="74"/>
      <c r="F40" s="78"/>
      <c r="G40" s="79"/>
      <c r="H40" s="74"/>
      <c r="I40" s="80"/>
      <c r="J40" s="86">
        <v>1</v>
      </c>
      <c r="K40" s="86">
        <v>1</v>
      </c>
      <c r="L40" s="86">
        <v>1</v>
      </c>
      <c r="M40" s="81"/>
      <c r="N40" s="82"/>
      <c r="O40" s="83"/>
      <c r="P40" s="84"/>
      <c r="Q40" s="85"/>
    </row>
    <row r="41" spans="1:17" ht="15" thickBot="1" x14ac:dyDescent="0.45">
      <c r="A41" s="62" t="s">
        <v>242</v>
      </c>
      <c r="B41" s="70" t="s">
        <v>149</v>
      </c>
      <c r="C41" s="74"/>
      <c r="D41" s="73"/>
      <c r="E41" s="74"/>
      <c r="F41" s="78"/>
      <c r="G41" s="79"/>
      <c r="H41" s="74"/>
      <c r="I41" s="86">
        <v>1</v>
      </c>
      <c r="J41" s="79"/>
      <c r="K41" s="81"/>
      <c r="L41" s="81"/>
      <c r="M41" s="81"/>
      <c r="N41" s="82"/>
      <c r="O41" s="83"/>
      <c r="P41" s="84"/>
      <c r="Q41" s="85"/>
    </row>
    <row r="42" spans="1:17" ht="15" thickBot="1" x14ac:dyDescent="0.45">
      <c r="A42" s="59" t="s">
        <v>241</v>
      </c>
      <c r="B42" s="58" t="s">
        <v>223</v>
      </c>
      <c r="C42" s="74"/>
      <c r="D42" s="73"/>
      <c r="E42" s="74"/>
      <c r="F42" s="78"/>
      <c r="G42" s="79"/>
      <c r="H42" s="74"/>
      <c r="I42" s="80"/>
      <c r="J42" s="86">
        <v>1</v>
      </c>
      <c r="K42" s="81"/>
      <c r="L42" s="86">
        <v>1</v>
      </c>
      <c r="M42" s="81"/>
      <c r="N42" s="82"/>
      <c r="O42" s="83"/>
      <c r="P42" s="84"/>
      <c r="Q42" s="85"/>
    </row>
    <row r="43" spans="1:17" ht="15" thickBot="1" x14ac:dyDescent="0.45">
      <c r="A43" s="60" t="s">
        <v>226</v>
      </c>
      <c r="B43" s="58" t="s">
        <v>225</v>
      </c>
      <c r="C43" s="74"/>
      <c r="D43" s="73"/>
      <c r="E43" s="74"/>
      <c r="F43" s="78"/>
      <c r="G43" s="79"/>
      <c r="H43" s="74"/>
      <c r="I43" s="80"/>
      <c r="J43" s="79"/>
      <c r="K43" s="81"/>
      <c r="L43" s="86">
        <v>1</v>
      </c>
      <c r="M43" s="81"/>
      <c r="N43" s="82"/>
      <c r="O43" s="83"/>
      <c r="P43" s="84"/>
      <c r="Q43" s="85"/>
    </row>
    <row r="44" spans="1:17" ht="15" thickBot="1" x14ac:dyDescent="0.45">
      <c r="A44" s="63" t="s">
        <v>152</v>
      </c>
      <c r="B44" s="58" t="s">
        <v>151</v>
      </c>
      <c r="C44" s="74"/>
      <c r="D44" s="73"/>
      <c r="E44" s="74"/>
      <c r="F44" s="78"/>
      <c r="G44" s="86">
        <v>1</v>
      </c>
      <c r="H44" s="86">
        <v>1</v>
      </c>
      <c r="I44" s="80"/>
      <c r="J44" s="79"/>
      <c r="K44" s="81"/>
      <c r="L44" s="81"/>
      <c r="M44" s="81"/>
      <c r="N44" s="82"/>
      <c r="O44" s="83"/>
      <c r="P44" s="84"/>
      <c r="Q44" s="85"/>
    </row>
    <row r="45" spans="1:17" ht="15" thickBot="1" x14ac:dyDescent="0.45">
      <c r="A45" s="62" t="s">
        <v>228</v>
      </c>
      <c r="B45" s="58" t="s">
        <v>227</v>
      </c>
      <c r="C45" s="74"/>
      <c r="D45" s="73"/>
      <c r="E45" s="74"/>
      <c r="F45" s="78"/>
      <c r="G45" s="79"/>
      <c r="H45" s="74"/>
      <c r="I45" s="78"/>
      <c r="J45" s="86">
        <v>1</v>
      </c>
      <c r="K45" s="81"/>
      <c r="L45" s="86">
        <v>1</v>
      </c>
      <c r="M45" s="81"/>
      <c r="N45" s="86">
        <v>1</v>
      </c>
      <c r="O45" s="83"/>
      <c r="P45" s="84"/>
      <c r="Q45" s="85"/>
    </row>
  </sheetData>
  <sheetProtection algorithmName="SHA-512" hashValue="segXQ81oeV8atEhj1G7XWFHbl6jpTRSbz7WCPRz86TBOBmx+G5j7D/sqn73ypoz9u1wjYEPk3L0nG/khlOYNEg==" saltValue="WeEKPM7/JXql/v1MF1yewg==" spinCount="100000" sheet="1" objects="1" scenarios="1"/>
  <mergeCells count="15">
    <mergeCell ref="AR2:AS2"/>
    <mergeCell ref="AD2:AE2"/>
    <mergeCell ref="AF2:AG2"/>
    <mergeCell ref="AH2:AI2"/>
    <mergeCell ref="AJ2:AK2"/>
    <mergeCell ref="AL2:AM2"/>
    <mergeCell ref="AN2:AO2"/>
    <mergeCell ref="AP2:AQ2"/>
    <mergeCell ref="D1:E1"/>
    <mergeCell ref="G1:H1"/>
    <mergeCell ref="T1:AB1"/>
    <mergeCell ref="T2:AB2"/>
    <mergeCell ref="T3:AB3"/>
    <mergeCell ref="J1:N1"/>
    <mergeCell ref="O1:P1"/>
  </mergeCells>
  <conditionalFormatting sqref="S6:S10">
    <cfRule type="colorScale" priority="2">
      <colorScale>
        <cfvo type="min"/>
        <cfvo type="max"/>
        <color rgb="FF63BE7B"/>
        <color rgb="FFFCFCFF"/>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EDFF7-6868-424D-9976-EC3CFB6F8720}">
  <dimension ref="B1:G78"/>
  <sheetViews>
    <sheetView zoomScale="110" zoomScaleNormal="110" workbookViewId="0">
      <pane ySplit="1" topLeftCell="A2" activePane="bottomLeft" state="frozen"/>
      <selection pane="bottomLeft" activeCell="C73" sqref="C73"/>
    </sheetView>
  </sheetViews>
  <sheetFormatPr defaultRowHeight="14.6" x14ac:dyDescent="0.4"/>
  <cols>
    <col min="1" max="1" width="5.23046875" customWidth="1"/>
    <col min="2" max="2" width="13.15234375" style="8" customWidth="1"/>
    <col min="3" max="3" width="35.15234375" customWidth="1"/>
    <col min="4" max="4" width="29.69140625" style="1" customWidth="1"/>
    <col min="5" max="5" width="24.23046875" style="9" customWidth="1"/>
    <col min="6" max="6" width="14.4609375" style="2" customWidth="1"/>
    <col min="7" max="7" width="17.53515625" customWidth="1"/>
  </cols>
  <sheetData>
    <row r="1" spans="2:7" ht="27" x14ac:dyDescent="0.4">
      <c r="B1" s="10" t="s">
        <v>84</v>
      </c>
      <c r="C1" s="10" t="s">
        <v>101</v>
      </c>
      <c r="D1" s="10" t="s">
        <v>85</v>
      </c>
      <c r="E1" s="7" t="s">
        <v>102</v>
      </c>
      <c r="F1" s="6" t="s">
        <v>113</v>
      </c>
      <c r="G1" s="47" t="s">
        <v>103</v>
      </c>
    </row>
    <row r="2" spans="2:7" x14ac:dyDescent="0.4">
      <c r="B2" s="21" t="s">
        <v>76</v>
      </c>
      <c r="C2" s="19"/>
      <c r="D2" s="40" t="s">
        <v>86</v>
      </c>
      <c r="E2" s="37">
        <v>12259.952311999999</v>
      </c>
      <c r="F2" s="48"/>
      <c r="G2" s="42"/>
    </row>
    <row r="3" spans="2:7" x14ac:dyDescent="0.4">
      <c r="B3" s="22"/>
      <c r="C3" s="14" t="s">
        <v>109</v>
      </c>
      <c r="D3" s="5" t="s">
        <v>8</v>
      </c>
      <c r="E3" s="38">
        <v>358.02316300000001</v>
      </c>
      <c r="F3" s="49"/>
      <c r="G3" s="134">
        <f>SUM(E3:E10)</f>
        <v>5010.334441</v>
      </c>
    </row>
    <row r="4" spans="2:7" x14ac:dyDescent="0.4">
      <c r="B4" s="23"/>
      <c r="C4" s="14"/>
      <c r="D4" s="5" t="s">
        <v>9</v>
      </c>
      <c r="E4" s="38">
        <v>126.68978300000001</v>
      </c>
      <c r="F4" s="49"/>
      <c r="G4" s="134"/>
    </row>
    <row r="5" spans="2:7" x14ac:dyDescent="0.4">
      <c r="B5" s="23"/>
      <c r="C5" s="14"/>
      <c r="D5" s="5" t="s">
        <v>10</v>
      </c>
      <c r="E5" s="38">
        <v>1431.2839369999999</v>
      </c>
      <c r="F5" s="49"/>
      <c r="G5" s="134"/>
    </row>
    <row r="6" spans="2:7" x14ac:dyDescent="0.4">
      <c r="B6" s="23"/>
      <c r="C6" s="14"/>
      <c r="D6" s="5" t="s">
        <v>11</v>
      </c>
      <c r="E6" s="38">
        <v>1066.5697970000001</v>
      </c>
      <c r="F6" s="49"/>
      <c r="G6" s="134"/>
    </row>
    <row r="7" spans="2:7" x14ac:dyDescent="0.4">
      <c r="B7" s="23"/>
      <c r="C7" s="14"/>
      <c r="D7" s="5" t="s">
        <v>12</v>
      </c>
      <c r="E7" s="38">
        <v>674.18730000000005</v>
      </c>
      <c r="F7" s="49"/>
      <c r="G7" s="134"/>
    </row>
    <row r="8" spans="2:7" x14ac:dyDescent="0.4">
      <c r="B8" s="23"/>
      <c r="C8" s="14"/>
      <c r="D8" s="5" t="s">
        <v>13</v>
      </c>
      <c r="E8" s="38">
        <v>258.89071100000001</v>
      </c>
      <c r="F8" s="49"/>
      <c r="G8" s="134"/>
    </row>
    <row r="9" spans="2:7" x14ac:dyDescent="0.4">
      <c r="B9" s="23"/>
      <c r="C9" s="14"/>
      <c r="D9" s="5" t="s">
        <v>14</v>
      </c>
      <c r="E9" s="38">
        <v>698.42118200000004</v>
      </c>
      <c r="F9" s="49"/>
      <c r="G9" s="134"/>
    </row>
    <row r="10" spans="2:7" x14ac:dyDescent="0.4">
      <c r="B10" s="23"/>
      <c r="C10" s="15"/>
      <c r="D10" s="11" t="s">
        <v>15</v>
      </c>
      <c r="E10" s="39">
        <v>396.26856800000002</v>
      </c>
      <c r="F10" s="50"/>
      <c r="G10" s="134"/>
    </row>
    <row r="11" spans="2:7" x14ac:dyDescent="0.4">
      <c r="B11" s="22"/>
      <c r="C11" s="14" t="s">
        <v>106</v>
      </c>
      <c r="D11" s="5" t="s">
        <v>16</v>
      </c>
      <c r="E11" s="38">
        <v>381.15340400000002</v>
      </c>
      <c r="F11" s="49"/>
      <c r="G11" s="134">
        <f>SUM(E11:E14)</f>
        <v>7249.6178710000004</v>
      </c>
    </row>
    <row r="12" spans="2:7" x14ac:dyDescent="0.4">
      <c r="B12" s="23"/>
      <c r="C12" s="14"/>
      <c r="D12" s="5" t="s">
        <v>17</v>
      </c>
      <c r="E12" s="38">
        <v>467.051829</v>
      </c>
      <c r="F12" s="49"/>
      <c r="G12" s="134"/>
    </row>
    <row r="13" spans="2:7" x14ac:dyDescent="0.4">
      <c r="B13" s="23"/>
      <c r="C13" s="14"/>
      <c r="D13" s="5" t="s">
        <v>18</v>
      </c>
      <c r="E13" s="38">
        <v>1418.365123</v>
      </c>
      <c r="F13" s="49"/>
      <c r="G13" s="134"/>
    </row>
    <row r="14" spans="2:7" x14ac:dyDescent="0.4">
      <c r="B14" s="24"/>
      <c r="C14" s="15"/>
      <c r="D14" s="11" t="s">
        <v>19</v>
      </c>
      <c r="E14" s="39">
        <v>4983.0475150000002</v>
      </c>
      <c r="F14" s="50"/>
      <c r="G14" s="134"/>
    </row>
    <row r="15" spans="2:7" x14ac:dyDescent="0.4">
      <c r="B15" s="21" t="s">
        <v>77</v>
      </c>
      <c r="C15" s="18"/>
      <c r="D15" s="40" t="s">
        <v>86</v>
      </c>
      <c r="E15" s="37">
        <v>2408.8233140000002</v>
      </c>
      <c r="F15" s="48"/>
      <c r="G15" s="41"/>
    </row>
    <row r="16" spans="2:7" x14ac:dyDescent="0.4">
      <c r="B16" s="22"/>
      <c r="C16" s="4" t="s">
        <v>112</v>
      </c>
      <c r="D16" s="5" t="s">
        <v>20</v>
      </c>
      <c r="E16" s="38">
        <v>747.37607800000001</v>
      </c>
      <c r="F16" s="49"/>
      <c r="G16" s="134">
        <v>2408.8233140000002</v>
      </c>
    </row>
    <row r="17" spans="2:7" x14ac:dyDescent="0.4">
      <c r="B17" s="25"/>
      <c r="C17" s="4"/>
      <c r="D17" s="5" t="s">
        <v>21</v>
      </c>
      <c r="E17" s="38">
        <v>1128.0055709999999</v>
      </c>
      <c r="F17" s="49"/>
      <c r="G17" s="134"/>
    </row>
    <row r="18" spans="2:7" x14ac:dyDescent="0.4">
      <c r="B18" s="25"/>
      <c r="C18" s="4"/>
      <c r="D18" s="5" t="s">
        <v>22</v>
      </c>
      <c r="E18" s="38">
        <v>448.22913799999998</v>
      </c>
      <c r="F18" s="49"/>
      <c r="G18" s="134"/>
    </row>
    <row r="19" spans="2:7" x14ac:dyDescent="0.4">
      <c r="B19" s="26"/>
      <c r="C19" s="16"/>
      <c r="D19" s="11" t="s">
        <v>23</v>
      </c>
      <c r="E19" s="39">
        <v>85.212526999999994</v>
      </c>
      <c r="F19" s="50"/>
      <c r="G19" s="134"/>
    </row>
    <row r="20" spans="2:7" x14ac:dyDescent="0.4">
      <c r="B20" s="21" t="s">
        <v>78</v>
      </c>
      <c r="C20" s="20"/>
      <c r="D20" s="40" t="s">
        <v>86</v>
      </c>
      <c r="E20" s="37">
        <v>5840.4991380000001</v>
      </c>
      <c r="F20" s="48"/>
      <c r="G20" s="41"/>
    </row>
    <row r="21" spans="2:7" x14ac:dyDescent="0.4">
      <c r="B21" s="22"/>
      <c r="C21" s="14" t="s">
        <v>106</v>
      </c>
      <c r="D21" s="5" t="s">
        <v>24</v>
      </c>
      <c r="E21" s="38">
        <v>294.811014</v>
      </c>
      <c r="F21" s="49"/>
      <c r="G21" s="134">
        <f>SUM(E21:E25)</f>
        <v>4009.5768269999999</v>
      </c>
    </row>
    <row r="22" spans="2:7" x14ac:dyDescent="0.4">
      <c r="B22" s="23"/>
      <c r="C22" s="14"/>
      <c r="D22" s="5" t="s">
        <v>25</v>
      </c>
      <c r="E22" s="38">
        <v>364.22958499999999</v>
      </c>
      <c r="F22" s="49"/>
      <c r="G22" s="134"/>
    </row>
    <row r="23" spans="2:7" x14ac:dyDescent="0.4">
      <c r="B23" s="23"/>
      <c r="C23" s="14"/>
      <c r="D23" s="5" t="s">
        <v>26</v>
      </c>
      <c r="E23" s="38">
        <v>715.39846499999999</v>
      </c>
      <c r="F23" s="49"/>
      <c r="G23" s="134"/>
    </row>
    <row r="24" spans="2:7" x14ac:dyDescent="0.4">
      <c r="B24" s="23"/>
      <c r="C24" s="14"/>
      <c r="D24" s="5" t="s">
        <v>27</v>
      </c>
      <c r="E24" s="38">
        <v>1160.9450939999999</v>
      </c>
      <c r="F24" s="49"/>
      <c r="G24" s="134"/>
    </row>
    <row r="25" spans="2:7" x14ac:dyDescent="0.4">
      <c r="B25" s="23"/>
      <c r="C25" s="15"/>
      <c r="D25" s="11" t="s">
        <v>28</v>
      </c>
      <c r="E25" s="39">
        <v>1474.192669</v>
      </c>
      <c r="F25" s="50"/>
      <c r="G25" s="134"/>
    </row>
    <row r="26" spans="2:7" x14ac:dyDescent="0.4">
      <c r="B26" s="22"/>
      <c r="C26" s="14" t="s">
        <v>110</v>
      </c>
      <c r="D26" s="5" t="s">
        <v>25</v>
      </c>
      <c r="E26" s="38">
        <v>364.22958499999999</v>
      </c>
      <c r="F26" s="49"/>
      <c r="G26" s="134">
        <f>SUM(E26:E28)</f>
        <v>1830.9223109999998</v>
      </c>
    </row>
    <row r="27" spans="2:7" x14ac:dyDescent="0.4">
      <c r="B27" s="23"/>
      <c r="C27" s="14"/>
      <c r="D27" s="5" t="s">
        <v>30</v>
      </c>
      <c r="E27" s="38">
        <v>697.31223699999998</v>
      </c>
      <c r="F27" s="49"/>
      <c r="G27" s="134"/>
    </row>
    <row r="28" spans="2:7" x14ac:dyDescent="0.4">
      <c r="B28" s="24"/>
      <c r="C28" s="15"/>
      <c r="D28" s="11" t="s">
        <v>29</v>
      </c>
      <c r="E28" s="39">
        <v>769.38048900000001</v>
      </c>
      <c r="F28" s="50"/>
      <c r="G28" s="134"/>
    </row>
    <row r="29" spans="2:7" x14ac:dyDescent="0.4">
      <c r="B29" s="21" t="s">
        <v>79</v>
      </c>
      <c r="C29" s="18"/>
      <c r="D29" s="40" t="s">
        <v>86</v>
      </c>
      <c r="E29" s="37">
        <v>1246.312741</v>
      </c>
      <c r="F29" s="48"/>
      <c r="G29" s="41"/>
    </row>
    <row r="30" spans="2:7" x14ac:dyDescent="0.4">
      <c r="B30" s="22"/>
      <c r="C30" s="14" t="s">
        <v>111</v>
      </c>
      <c r="D30" s="5" t="s">
        <v>31</v>
      </c>
      <c r="E30" s="38">
        <v>83.843245999999994</v>
      </c>
      <c r="F30" s="49"/>
      <c r="G30" s="134">
        <v>1246.312741</v>
      </c>
    </row>
    <row r="31" spans="2:7" x14ac:dyDescent="0.4">
      <c r="B31" s="23"/>
      <c r="C31" s="14"/>
      <c r="D31" s="5" t="s">
        <v>32</v>
      </c>
      <c r="E31" s="38">
        <v>189.10983899999999</v>
      </c>
      <c r="F31" s="49"/>
      <c r="G31" s="134"/>
    </row>
    <row r="32" spans="2:7" x14ac:dyDescent="0.4">
      <c r="B32" s="23"/>
      <c r="C32" s="14"/>
      <c r="D32" s="5" t="s">
        <v>33</v>
      </c>
      <c r="E32" s="38">
        <v>226.23244700000001</v>
      </c>
      <c r="F32" s="49"/>
      <c r="G32" s="134"/>
    </row>
    <row r="33" spans="2:7" x14ac:dyDescent="0.4">
      <c r="B33" s="23"/>
      <c r="C33" s="14"/>
      <c r="D33" s="5" t="s">
        <v>34</v>
      </c>
      <c r="E33" s="38">
        <v>359.42699299999998</v>
      </c>
      <c r="F33" s="49"/>
      <c r="G33" s="134"/>
    </row>
    <row r="34" spans="2:7" x14ac:dyDescent="0.4">
      <c r="B34" s="24"/>
      <c r="C34" s="15"/>
      <c r="D34" s="11" t="s">
        <v>35</v>
      </c>
      <c r="E34" s="39">
        <v>387.70021600000001</v>
      </c>
      <c r="F34" s="50"/>
      <c r="G34" s="134"/>
    </row>
    <row r="35" spans="2:7" x14ac:dyDescent="0.4">
      <c r="B35" s="21" t="s">
        <v>80</v>
      </c>
      <c r="C35" s="18"/>
      <c r="D35" s="40" t="s">
        <v>86</v>
      </c>
      <c r="E35" s="37">
        <v>46215.217020000004</v>
      </c>
      <c r="F35" s="48"/>
      <c r="G35" s="41"/>
    </row>
    <row r="36" spans="2:7" x14ac:dyDescent="0.4">
      <c r="B36" s="22"/>
      <c r="C36" s="4" t="s">
        <v>274</v>
      </c>
      <c r="D36" s="3" t="s">
        <v>36</v>
      </c>
      <c r="E36" s="38">
        <v>10274.707323000001</v>
      </c>
      <c r="F36" s="49"/>
      <c r="G36" s="134">
        <f>SUM(E36:E39)</f>
        <v>14590.93491</v>
      </c>
    </row>
    <row r="37" spans="2:7" x14ac:dyDescent="0.4">
      <c r="B37" s="25"/>
      <c r="C37" s="4"/>
      <c r="D37" s="3" t="s">
        <v>37</v>
      </c>
      <c r="E37" s="38">
        <v>2471.2207579999999</v>
      </c>
      <c r="F37" s="49"/>
      <c r="G37" s="134"/>
    </row>
    <row r="38" spans="2:7" x14ac:dyDescent="0.4">
      <c r="B38" s="25"/>
      <c r="C38" s="4"/>
      <c r="D38" s="3" t="s">
        <v>38</v>
      </c>
      <c r="E38" s="38">
        <v>126.115363</v>
      </c>
      <c r="F38" s="49"/>
      <c r="G38" s="134"/>
    </row>
    <row r="39" spans="2:7" x14ac:dyDescent="0.4">
      <c r="B39" s="22"/>
      <c r="C39" s="17"/>
      <c r="D39" s="12" t="s">
        <v>39</v>
      </c>
      <c r="E39" s="39">
        <v>1718.891466</v>
      </c>
      <c r="F39" s="50"/>
      <c r="G39" s="134"/>
    </row>
    <row r="40" spans="2:7" x14ac:dyDescent="0.4">
      <c r="B40" s="22"/>
      <c r="C40" s="14" t="s">
        <v>270</v>
      </c>
      <c r="D40" s="5" t="s">
        <v>40</v>
      </c>
      <c r="E40" s="38">
        <v>1977.166172</v>
      </c>
      <c r="F40" s="49"/>
      <c r="G40" s="134">
        <f>SUM(E40:E42)</f>
        <v>4282.9103570000007</v>
      </c>
    </row>
    <row r="41" spans="2:7" x14ac:dyDescent="0.4">
      <c r="B41" s="22"/>
      <c r="C41" s="14"/>
      <c r="D41" s="5" t="s">
        <v>41</v>
      </c>
      <c r="E41" s="38">
        <v>1428.359837</v>
      </c>
      <c r="F41" s="49"/>
      <c r="G41" s="134"/>
    </row>
    <row r="42" spans="2:7" x14ac:dyDescent="0.4">
      <c r="B42" s="22"/>
      <c r="C42" s="15"/>
      <c r="D42" s="11" t="s">
        <v>42</v>
      </c>
      <c r="E42" s="39">
        <v>877.38434800000005</v>
      </c>
      <c r="F42" s="50"/>
      <c r="G42" s="134"/>
    </row>
    <row r="43" spans="2:7" x14ac:dyDescent="0.4">
      <c r="B43" s="22"/>
      <c r="C43" s="4" t="s">
        <v>269</v>
      </c>
      <c r="D43" s="5" t="s">
        <v>43</v>
      </c>
      <c r="E43" s="38">
        <v>3451.5999230000002</v>
      </c>
      <c r="F43" s="49"/>
      <c r="G43" s="134">
        <f>SUM(E43:E50)</f>
        <v>13465.478685</v>
      </c>
    </row>
    <row r="44" spans="2:7" x14ac:dyDescent="0.4">
      <c r="B44" s="22"/>
      <c r="C44" s="4"/>
      <c r="D44" s="5" t="s">
        <v>44</v>
      </c>
      <c r="E44" s="38">
        <v>473.64226500000001</v>
      </c>
      <c r="F44" s="49"/>
      <c r="G44" s="134"/>
    </row>
    <row r="45" spans="2:7" x14ac:dyDescent="0.4">
      <c r="B45" s="22"/>
      <c r="C45" s="4"/>
      <c r="D45" s="5" t="s">
        <v>45</v>
      </c>
      <c r="E45" s="38">
        <v>2443.6620549999998</v>
      </c>
      <c r="F45" s="49"/>
      <c r="G45" s="134"/>
    </row>
    <row r="46" spans="2:7" x14ac:dyDescent="0.4">
      <c r="B46" s="22"/>
      <c r="C46" s="4"/>
      <c r="D46" s="5" t="s">
        <v>46</v>
      </c>
      <c r="E46" s="38">
        <v>3131.3243430000002</v>
      </c>
      <c r="F46" s="49"/>
      <c r="G46" s="134"/>
    </row>
    <row r="47" spans="2:7" x14ac:dyDescent="0.4">
      <c r="B47" s="22"/>
      <c r="C47" s="4"/>
      <c r="D47" s="5" t="s">
        <v>47</v>
      </c>
      <c r="E47" s="38">
        <v>3732.4169040000002</v>
      </c>
      <c r="F47" s="49"/>
      <c r="G47" s="134"/>
    </row>
    <row r="48" spans="2:7" x14ac:dyDescent="0.4">
      <c r="B48" s="22"/>
      <c r="C48" s="4"/>
      <c r="D48" s="5" t="s">
        <v>48</v>
      </c>
      <c r="E48" s="38">
        <v>4.7218869999999997</v>
      </c>
      <c r="F48" s="49" t="s">
        <v>51</v>
      </c>
      <c r="G48" s="134"/>
    </row>
    <row r="49" spans="2:7" x14ac:dyDescent="0.4">
      <c r="B49" s="22"/>
      <c r="C49" s="13"/>
      <c r="D49" s="5" t="s">
        <v>41</v>
      </c>
      <c r="E49" s="38">
        <v>97.152090000000001</v>
      </c>
      <c r="F49" s="49" t="s">
        <v>49</v>
      </c>
      <c r="G49" s="134"/>
    </row>
    <row r="50" spans="2:7" x14ac:dyDescent="0.4">
      <c r="B50" s="22"/>
      <c r="C50" s="17"/>
      <c r="D50" s="11" t="s">
        <v>41</v>
      </c>
      <c r="E50" s="39">
        <v>130.95921799999999</v>
      </c>
      <c r="F50" s="50" t="s">
        <v>50</v>
      </c>
      <c r="G50" s="134"/>
    </row>
    <row r="51" spans="2:7" x14ac:dyDescent="0.4">
      <c r="B51" s="22"/>
      <c r="C51" s="4" t="s">
        <v>265</v>
      </c>
      <c r="D51" s="5" t="s">
        <v>52</v>
      </c>
      <c r="E51" s="38">
        <v>3048.1436279999998</v>
      </c>
      <c r="F51" s="49"/>
      <c r="G51" s="134">
        <f>SUM(E51:E56)</f>
        <v>8684.7512639999986</v>
      </c>
    </row>
    <row r="52" spans="2:7" x14ac:dyDescent="0.4">
      <c r="B52" s="22"/>
      <c r="C52" s="13"/>
      <c r="D52" s="5" t="s">
        <v>53</v>
      </c>
      <c r="E52" s="38">
        <v>133.58394699999999</v>
      </c>
      <c r="F52" s="49"/>
      <c r="G52" s="134"/>
    </row>
    <row r="53" spans="2:7" x14ac:dyDescent="0.4">
      <c r="B53" s="22"/>
      <c r="C53" s="13"/>
      <c r="D53" s="5" t="s">
        <v>54</v>
      </c>
      <c r="E53" s="38">
        <v>808.70795699999996</v>
      </c>
      <c r="F53" s="49"/>
      <c r="G53" s="134"/>
    </row>
    <row r="54" spans="2:7" x14ac:dyDescent="0.4">
      <c r="B54" s="22"/>
      <c r="C54" s="13"/>
      <c r="D54" s="5" t="s">
        <v>44</v>
      </c>
      <c r="E54" s="38">
        <v>1634.065069</v>
      </c>
      <c r="F54" s="49"/>
      <c r="G54" s="134"/>
    </row>
    <row r="55" spans="2:7" x14ac:dyDescent="0.4">
      <c r="B55" s="22"/>
      <c r="C55" s="13"/>
      <c r="D55" s="5" t="s">
        <v>45</v>
      </c>
      <c r="E55" s="38">
        <v>453.25116300000002</v>
      </c>
      <c r="F55" s="49"/>
      <c r="G55" s="134"/>
    </row>
    <row r="56" spans="2:7" x14ac:dyDescent="0.4">
      <c r="B56" s="22"/>
      <c r="C56" s="17"/>
      <c r="D56" s="11" t="s">
        <v>55</v>
      </c>
      <c r="E56" s="39">
        <v>2606.9994999999999</v>
      </c>
      <c r="F56" s="50"/>
      <c r="G56" s="134"/>
    </row>
    <row r="57" spans="2:7" x14ac:dyDescent="0.4">
      <c r="B57" s="22"/>
      <c r="C57" s="4" t="s">
        <v>264</v>
      </c>
      <c r="D57" s="5" t="s">
        <v>56</v>
      </c>
      <c r="E57" s="38">
        <v>3475.6405060000002</v>
      </c>
      <c r="F57" s="49"/>
      <c r="G57" s="134">
        <f>SUM(E57:E65)</f>
        <v>5191.1418039999999</v>
      </c>
    </row>
    <row r="58" spans="2:7" x14ac:dyDescent="0.4">
      <c r="B58" s="22"/>
      <c r="C58" s="13"/>
      <c r="D58" s="5" t="s">
        <v>57</v>
      </c>
      <c r="E58" s="38">
        <v>506.58464400000003</v>
      </c>
      <c r="F58" s="49"/>
      <c r="G58" s="134"/>
    </row>
    <row r="59" spans="2:7" x14ac:dyDescent="0.4">
      <c r="B59" s="22"/>
      <c r="C59" s="13"/>
      <c r="D59" s="5" t="s">
        <v>41</v>
      </c>
      <c r="E59" s="38">
        <v>137.33979299999999</v>
      </c>
      <c r="F59" s="49" t="s">
        <v>58</v>
      </c>
      <c r="G59" s="134"/>
    </row>
    <row r="60" spans="2:7" x14ac:dyDescent="0.4">
      <c r="B60" s="22"/>
      <c r="C60" s="13"/>
      <c r="D60" s="5" t="s">
        <v>41</v>
      </c>
      <c r="E60" s="38">
        <v>961.40161000000001</v>
      </c>
      <c r="F60" s="49" t="s">
        <v>59</v>
      </c>
      <c r="G60" s="134"/>
    </row>
    <row r="61" spans="2:7" x14ac:dyDescent="0.4">
      <c r="B61" s="22"/>
      <c r="C61" s="13"/>
      <c r="D61" s="5" t="s">
        <v>42</v>
      </c>
      <c r="E61" s="38">
        <v>0.52237699999999998</v>
      </c>
      <c r="F61" s="49" t="s">
        <v>60</v>
      </c>
      <c r="G61" s="134"/>
    </row>
    <row r="62" spans="2:7" x14ac:dyDescent="0.4">
      <c r="B62" s="22"/>
      <c r="C62" s="13"/>
      <c r="D62" s="5" t="s">
        <v>42</v>
      </c>
      <c r="E62" s="38">
        <v>30.222852</v>
      </c>
      <c r="F62" s="49" t="s">
        <v>61</v>
      </c>
      <c r="G62" s="134"/>
    </row>
    <row r="63" spans="2:7" x14ac:dyDescent="0.4">
      <c r="B63" s="22"/>
      <c r="C63" s="13"/>
      <c r="D63" s="5" t="s">
        <v>42</v>
      </c>
      <c r="E63" s="38">
        <v>41.992030999999997</v>
      </c>
      <c r="F63" s="49" t="s">
        <v>62</v>
      </c>
      <c r="G63" s="134"/>
    </row>
    <row r="64" spans="2:7" x14ac:dyDescent="0.4">
      <c r="B64" s="22"/>
      <c r="C64" s="13"/>
      <c r="D64" s="5" t="s">
        <v>42</v>
      </c>
      <c r="E64" s="38">
        <v>35.711531000000001</v>
      </c>
      <c r="F64" s="49" t="s">
        <v>63</v>
      </c>
      <c r="G64" s="134"/>
    </row>
    <row r="65" spans="2:7" x14ac:dyDescent="0.4">
      <c r="B65" s="27"/>
      <c r="C65" s="17"/>
      <c r="D65" s="11" t="s">
        <v>42</v>
      </c>
      <c r="E65" s="39">
        <v>1.7264600000000001</v>
      </c>
      <c r="F65" s="50" t="s">
        <v>64</v>
      </c>
      <c r="G65" s="134"/>
    </row>
    <row r="66" spans="2:7" x14ac:dyDescent="0.4">
      <c r="B66" s="21" t="s">
        <v>81</v>
      </c>
      <c r="C66" s="19"/>
      <c r="D66" s="40" t="s">
        <v>86</v>
      </c>
      <c r="E66" s="37">
        <v>7303.0984290000006</v>
      </c>
      <c r="F66" s="48"/>
      <c r="G66" s="41"/>
    </row>
    <row r="67" spans="2:7" x14ac:dyDescent="0.4">
      <c r="B67" s="22"/>
      <c r="C67" s="4" t="s">
        <v>267</v>
      </c>
      <c r="D67" s="5" t="s">
        <v>65</v>
      </c>
      <c r="E67" s="38">
        <v>3041.9926690000002</v>
      </c>
      <c r="F67" s="49"/>
      <c r="G67" s="134">
        <f>SUM(E67:E68)</f>
        <v>3996.728247</v>
      </c>
    </row>
    <row r="68" spans="2:7" x14ac:dyDescent="0.4">
      <c r="B68" s="22"/>
      <c r="C68" s="17"/>
      <c r="D68" s="11" t="s">
        <v>66</v>
      </c>
      <c r="E68" s="39">
        <v>954.73557800000003</v>
      </c>
      <c r="F68" s="50"/>
      <c r="G68" s="134"/>
    </row>
    <row r="69" spans="2:7" x14ac:dyDescent="0.4">
      <c r="B69" s="22"/>
      <c r="C69" s="4" t="s">
        <v>275</v>
      </c>
      <c r="D69" s="5" t="s">
        <v>67</v>
      </c>
      <c r="E69" s="38">
        <v>99.847178</v>
      </c>
      <c r="F69" s="49"/>
      <c r="G69" s="134">
        <f>SUM(E69:E74)</f>
        <v>3306.3701820000001</v>
      </c>
    </row>
    <row r="70" spans="2:7" x14ac:dyDescent="0.4">
      <c r="B70" s="22"/>
      <c r="C70" s="13"/>
      <c r="D70" s="5" t="s">
        <v>68</v>
      </c>
      <c r="E70" s="38">
        <v>367.35514799999999</v>
      </c>
      <c r="F70" s="49"/>
      <c r="G70" s="134"/>
    </row>
    <row r="71" spans="2:7" x14ac:dyDescent="0.4">
      <c r="B71" s="22"/>
      <c r="C71" s="13"/>
      <c r="D71" s="5" t="s">
        <v>69</v>
      </c>
      <c r="E71" s="38">
        <v>323.138237</v>
      </c>
      <c r="F71" s="49"/>
      <c r="G71" s="134"/>
    </row>
    <row r="72" spans="2:7" x14ac:dyDescent="0.4">
      <c r="B72" s="22"/>
      <c r="C72" s="13"/>
      <c r="D72" s="5" t="s">
        <v>70</v>
      </c>
      <c r="E72" s="38">
        <v>1742.4098859999999</v>
      </c>
      <c r="F72" s="49"/>
      <c r="G72" s="134"/>
    </row>
    <row r="73" spans="2:7" x14ac:dyDescent="0.4">
      <c r="B73" s="22"/>
      <c r="C73" s="13"/>
      <c r="D73" s="5" t="s">
        <v>71</v>
      </c>
      <c r="E73" s="38">
        <v>315.21311200000002</v>
      </c>
      <c r="F73" s="49"/>
      <c r="G73" s="134"/>
    </row>
    <row r="74" spans="2:7" x14ac:dyDescent="0.4">
      <c r="B74" s="27"/>
      <c r="C74" s="17"/>
      <c r="D74" s="11" t="s">
        <v>72</v>
      </c>
      <c r="E74" s="39">
        <v>458.40662099999997</v>
      </c>
      <c r="F74" s="50"/>
      <c r="G74" s="134"/>
    </row>
    <row r="75" spans="2:7" x14ac:dyDescent="0.4">
      <c r="B75" s="21" t="s">
        <v>82</v>
      </c>
      <c r="C75" s="19"/>
      <c r="D75" s="40" t="s">
        <v>86</v>
      </c>
      <c r="E75" s="37">
        <v>1063.769213</v>
      </c>
      <c r="F75" s="48"/>
      <c r="G75" s="41"/>
    </row>
    <row r="76" spans="2:7" x14ac:dyDescent="0.4">
      <c r="B76" s="22"/>
      <c r="C76" s="4" t="s">
        <v>276</v>
      </c>
      <c r="D76" s="5" t="s">
        <v>73</v>
      </c>
      <c r="E76" s="38">
        <v>765.21551199999999</v>
      </c>
      <c r="F76" s="49"/>
      <c r="G76" s="134">
        <v>1063.769213</v>
      </c>
    </row>
    <row r="77" spans="2:7" x14ac:dyDescent="0.4">
      <c r="B77" s="22"/>
      <c r="C77" s="13"/>
      <c r="D77" s="5" t="s">
        <v>74</v>
      </c>
      <c r="E77" s="38">
        <v>105.136807</v>
      </c>
      <c r="F77" s="49"/>
      <c r="G77" s="134"/>
    </row>
    <row r="78" spans="2:7" x14ac:dyDescent="0.4">
      <c r="B78" s="27"/>
      <c r="C78" s="17"/>
      <c r="D78" s="11" t="s">
        <v>75</v>
      </c>
      <c r="E78" s="39">
        <v>193.41689400000001</v>
      </c>
      <c r="F78" s="50"/>
      <c r="G78" s="134"/>
    </row>
  </sheetData>
  <sheetProtection algorithmName="SHA-512" hashValue="1DigCswseolTgw5E5yJBSN15o6T/CGNZGg9E0/DnmLcN+iYbIdTZv1CNxoOhe222JvpH+RXJX2vCb6jrJ/Lgdw==" saltValue="HA+GIYZc9n/eTCgrr2EMqg==" spinCount="100000" sheet="1" objects="1" scenarios="1"/>
  <mergeCells count="15">
    <mergeCell ref="G36:G39"/>
    <mergeCell ref="G26:G28"/>
    <mergeCell ref="G21:G25"/>
    <mergeCell ref="G3:G10"/>
    <mergeCell ref="G11:G14"/>
    <mergeCell ref="G16:G19"/>
    <mergeCell ref="G30:G32"/>
    <mergeCell ref="G33:G34"/>
    <mergeCell ref="G43:G50"/>
    <mergeCell ref="G40:G42"/>
    <mergeCell ref="G76:G78"/>
    <mergeCell ref="G69:G74"/>
    <mergeCell ref="G67:G68"/>
    <mergeCell ref="G57:G65"/>
    <mergeCell ref="G51:G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Species evaluated</vt:lpstr>
      <vt:lpstr>Species list x geography</vt:lpstr>
      <vt:lpstr>Species x geography matrix</vt:lpstr>
      <vt:lpstr>Extent Geographies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Ardon Betancourt</dc:creator>
  <cp:lastModifiedBy>Nick Bayly</cp:lastModifiedBy>
  <dcterms:created xsi:type="dcterms:W3CDTF">2026-01-12T18:16:48Z</dcterms:created>
  <dcterms:modified xsi:type="dcterms:W3CDTF">2026-08-01T16:41:20Z</dcterms:modified>
</cp:coreProperties>
</file>